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urbe_kallais_rmk_ee/Documents/Töölaud/Hanked/Ettevalmistamisel/Albu Vetepere/"/>
    </mc:Choice>
  </mc:AlternateContent>
  <xr:revisionPtr revIDLastSave="3962" documentId="13_ncr:1_{527BB10C-8909-4436-9A7C-A24F53E7C016}" xr6:coauthVersionLast="47" xr6:coauthVersionMax="47" xr10:uidLastSave="{BBB43DBD-19C5-43E0-B8BF-3F9932DCA17D}"/>
  <bookViews>
    <workbookView xWindow="-120" yWindow="-120" windowWidth="29040" windowHeight="15720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1" i="11" l="1"/>
  <c r="F122" i="11"/>
  <c r="F123" i="11"/>
  <c r="F81" i="11"/>
  <c r="F82" i="11"/>
  <c r="F80" i="11" l="1"/>
  <c r="F79" i="11"/>
  <c r="F78" i="11"/>
  <c r="F77" i="11"/>
  <c r="F76" i="11"/>
  <c r="F75" i="11"/>
  <c r="F74" i="11"/>
  <c r="F73" i="11"/>
  <c r="F72" i="11"/>
  <c r="F121" i="11"/>
  <c r="F120" i="11"/>
  <c r="F119" i="11"/>
  <c r="F118" i="11"/>
  <c r="F117" i="11"/>
  <c r="F116" i="11"/>
  <c r="F115" i="11"/>
  <c r="F114" i="11"/>
  <c r="F113" i="11"/>
  <c r="F129" i="11" l="1"/>
  <c r="F128" i="11"/>
  <c r="F126" i="11"/>
  <c r="F125" i="11"/>
  <c r="F124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F98" i="11"/>
  <c r="F97" i="11"/>
  <c r="F96" i="11"/>
  <c r="F95" i="11"/>
  <c r="F94" i="11"/>
  <c r="F93" i="11"/>
  <c r="F92" i="11"/>
  <c r="F91" i="11"/>
  <c r="F43" i="11"/>
  <c r="F130" i="11" l="1"/>
  <c r="F71" i="11" l="1"/>
  <c r="F88" i="11" l="1"/>
  <c r="F87" i="11"/>
  <c r="F85" i="11"/>
  <c r="F84" i="11"/>
  <c r="F83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89" i="11" l="1"/>
  <c r="F11" i="11"/>
  <c r="F12" i="11"/>
  <c r="F41" i="11"/>
  <c r="F40" i="11"/>
  <c r="F39" i="11"/>
  <c r="F38" i="11"/>
  <c r="F37" i="11"/>
  <c r="F36" i="11" l="1"/>
  <c r="F35" i="11"/>
  <c r="F34" i="11"/>
  <c r="F33" i="11"/>
  <c r="F32" i="11"/>
  <c r="F31" i="11"/>
  <c r="F20" i="11" l="1"/>
  <c r="F19" i="11"/>
  <c r="F21" i="11"/>
  <c r="F22" i="11"/>
  <c r="F23" i="11"/>
  <c r="F24" i="11"/>
  <c r="F25" i="11"/>
  <c r="F26" i="11"/>
  <c r="F27" i="11"/>
  <c r="F28" i="11"/>
  <c r="F29" i="11"/>
  <c r="F30" i="11"/>
  <c r="F45" i="11"/>
  <c r="F44" i="11"/>
  <c r="F18" i="11" l="1"/>
  <c r="F17" i="11"/>
  <c r="F16" i="11"/>
  <c r="F15" i="11"/>
  <c r="F14" i="11"/>
  <c r="F13" i="11"/>
  <c r="F10" i="11"/>
  <c r="F9" i="11"/>
  <c r="F46" i="11" l="1"/>
</calcChain>
</file>

<file path=xl/sharedStrings.xml><?xml version="1.0" encoding="utf-8"?>
<sst xmlns="http://schemas.openxmlformats.org/spreadsheetml/2006/main" count="259" uniqueCount="127">
  <si>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</si>
  <si>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</si>
  <si>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</si>
  <si>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</si>
  <si>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</si>
  <si>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</si>
  <si>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</si>
  <si>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</si>
  <si>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</si>
  <si>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</si>
  <si>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</si>
  <si>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</si>
  <si>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</si>
  <si>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</si>
  <si>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Objekt</t>
  </si>
  <si>
    <t>ha</t>
  </si>
  <si>
    <t>Liiklusmärgi 341 "Massipiirang" komplekti paigaldamine koos lisateatetahvliga 891b "Välja arvatud RMK loal" (suurusgrupp 2)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</si>
  <si>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</si>
  <si>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</si>
  <si>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</si>
  <si>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</si>
  <si>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</si>
  <si>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</si>
  <si>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</si>
  <si>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</si>
  <si>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</si>
  <si>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tm</t>
  </si>
  <si>
    <t>m²</t>
  </si>
  <si>
    <t>Plastist ning muud kiirelt lagunematud sidusnöörid/võrgud on keelatud.</t>
  </si>
  <si>
    <t>Truupide mahamärkimine</t>
  </si>
  <si>
    <t>2 otsakut</t>
  </si>
  <si>
    <t>Tee rajatiste mahamärkimine</t>
  </si>
  <si>
    <t xml:space="preserve">****** Truubi otsakute ehitamisel, nõlvade kindlustamisel jm. kui ei suudeta tagada üleandmisel nõuetekohast haljastust tuleb </t>
  </si>
  <si>
    <r>
      <t>kasutada 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</si>
  <si>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Lubade, kooskõlastuste ja kasutuslubade ning tagatiste hankimine jne. (Teised maaomanikud, Trasside valdajad, Transpordiamet, Maa ja Ruumiamet, Keskkonnaamet jne.) kokku</t>
  </si>
  <si>
    <t>Kruusast teekatte ehitustööd koos tihendamisega, H=10 cm, Purustatud kruus, Positsioon nr. 6, L=4,5m (+materjal ja vedu karjäärist)</t>
  </si>
  <si>
    <t>Liiklusmärgi 221 "Anna teed" komplekti paigaldamine koos eelteavitusmärgiga 221+811 (suurusgrupp 2)</t>
  </si>
  <si>
    <t>Tee- ja kraavitrassi ning teerajatiste alune kändude juurimine ekskavaatoriga</t>
  </si>
  <si>
    <t>UE - uuendatava eesvoolu kaeve, koos kaeve planeerimise (+vanad vallid, rööpad) ja ekspluatatsiooni eelsete töödega</t>
  </si>
  <si>
    <t>HK - hooldatava kuivenduskraavi kaeve, koos kaeve planeerimise (+vanad vallid, rööpad) ja ekspluatatsiooni eelsete töödega</t>
  </si>
  <si>
    <t>Di=50 cm plasttruubi torustiku, tüüp 50PT, ehitamine (profileeritud plasttoru, SN8)</t>
  </si>
  <si>
    <t>Killustikust ja geotekstiilist padjandile liivast sujutuskihi rajamine H=0,10m (+materjal ja vedu karjäärist)</t>
  </si>
  <si>
    <t>Bentoniitpulberist ja liivast saviluku rajamine monteeritava terastorutruubi ümber (peab läbima killustikust alust)</t>
  </si>
  <si>
    <t>Monteeritava terastorutruubi ehituskaeviku tagasitäide teostamine juurdeveetavast mineraalpinnasest. Mineraalpinnasest tagasitäite filtratsioonimoodul peab olema väiksem kui 0,50m/ööp ning tagasitäide ei tohi sisaldada kive ja veerist, mille läbimõõt on suurem kui 64mm (+materjal ja vedu karjäärist)</t>
  </si>
  <si>
    <t>Kivikindlustuse vaheliste tühimike täitmine ning tihendamine killustikuga fr.16-32mm (+materjal ja vedu karjäärist)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</si>
  <si>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</si>
  <si>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>Kruusast teealuse ehitustööd koos tihendamisega H=20sm, Sorteeritud kruus, Positsioon nr. 4 (+materjal ja vedu karjäärist)</t>
  </si>
  <si>
    <t>Tee-elemendi katte ehitamine H=10cm, purustatud kruus, Positsioon nr. 6, koos tihendamisega (+materjal ja vedu karjäärist)</t>
  </si>
  <si>
    <t>Lisa 1 - Hinnapakkumuse vorm hankes "Albu-Vetepere maaparandussüsteemi ning Jõevälja tee ja Porru tee rekonstrueerimine"</t>
  </si>
  <si>
    <t>44,61 ha</t>
  </si>
  <si>
    <t>Albu-Vetepere maaparandussüsteemi rekonstrueerimine</t>
  </si>
  <si>
    <t>Koordinaatidega seotud teostusjoonise koostamine (RMK nõuete kohane ja digitaalne) koos teedega</t>
  </si>
  <si>
    <t>Albu-Vetepere maaparandussüsteemi rekonstrueerimine kokku</t>
  </si>
  <si>
    <t>Ehitusobjekti infotahvlite paigaldus (mõõtudega 1m x 1,5m) ja olemasolu</t>
  </si>
  <si>
    <t>Jõevälja tee (0,92 km) rekonstrueerimine</t>
  </si>
  <si>
    <t>Jõevälja tee (0,92 km) rekonstrueerimine kokku</t>
  </si>
  <si>
    <t>Liiklusmärgi 644 "Jõevälja tee" komplekti (2tk) paigaldamine</t>
  </si>
  <si>
    <t>Porru tee (0,19 km) ehitamine</t>
  </si>
  <si>
    <t>Porru tee (0,19 km) ehitamine kokku</t>
  </si>
  <si>
    <t>Liiklusmärgi 644 "Porru tee" komplekti (2tk) paigaldamine</t>
  </si>
  <si>
    <t>Liiklusmärgi 222 "Peatu ja anna teed" komplekti paigaldamine (suurusgrupp 2)</t>
  </si>
  <si>
    <t>Kasvupinnase eemaldamine, Ehituseks sobimatu pinnase kaevandamine ja Uute kraavide kaevamine</t>
  </si>
  <si>
    <t>Kraavide puhastamine</t>
  </si>
  <si>
    <t>Muldkeha ehitamine juurdeveetavast pinnasest (liiv (k≥0,5m/24h)) paigaldamine ja tihendamine (+materjal ja vedu karjäärist)</t>
  </si>
  <si>
    <t>Geotsekstiil (Deklareeritud tõmbetugevus MD/CMD ≥20 kN/m, 5,0 m lai, mittekootud), paigaldamine tihendatud ja profileeritud muldkehale</t>
  </si>
  <si>
    <t>Riigiteelt 15199 Eero - Napu km 3,943 ja Jõevälja teele Transpordiameti nõuetele vastavad mahasõidukoha rajamine s.h.</t>
  </si>
  <si>
    <t>Riigiteelt 15199 Eero - Napu km 2,980 ja Porru teele Transpordiameti nõuetele vastavad mahasõidukoha rajamine s.h.</t>
  </si>
  <si>
    <t>Võsa, peenmetsa ja metsa raie, koondamine hunnikutesse ja kokkuvedu (1000m)</t>
  </si>
  <si>
    <t>Koprapaisu/koprapaisu jäänukite likvideerimine</t>
  </si>
  <si>
    <t>Lamapuidu eemaldamine veejuhtmest</t>
  </si>
  <si>
    <t>Voolutakistuste eemaldamine veejuhtmest käsitsi</t>
  </si>
  <si>
    <t>Uute kraavide mahamärkimine</t>
  </si>
  <si>
    <t>HE - hooldatava eesvoolu kaeve, koos kaeve planeerimise (+vanad vallid, rööpad) ja ekspluatatsiooni eelsete töödega</t>
  </si>
  <si>
    <t>RE - rekonstrueeritava eesvoolu kaeve, koos kaeve planeerimise (+vanad vallid, rööpad) ja ekspluatatsiooni eelsete töödega</t>
  </si>
  <si>
    <t>EK - ehitatava kuivenduskraavi kaeve, koos kaeve planeerimise (+vanad vallid, rööpad) ja ekspluatatsiooni eelsete töödega</t>
  </si>
  <si>
    <t>RK - rekonstrueeritava kuivenduskraavi kaeve, koos kaeve planeerimise (+vanad vallid, rööpad) ja ekspluatatsiooni eelsete töödega</t>
  </si>
  <si>
    <t>UK - uuendatava kuivenduskraavi kaeve, koos kaeve planeerimise (+vanad vallid, rööpad) ja ekspluatatsiooni eelsete töödega</t>
  </si>
  <si>
    <t>Kraavilaiendite mahamärkimine</t>
  </si>
  <si>
    <t>Kraavilaiendite rajamine, II gr. pinnas, koos kaeve planeerimisega</t>
  </si>
  <si>
    <r>
      <t>m</t>
    </r>
    <r>
      <rPr>
        <vertAlign val="superscript"/>
        <sz val="8"/>
        <rFont val="Arial"/>
        <family val="2"/>
      </rPr>
      <t>3</t>
    </r>
  </si>
  <si>
    <t>Di 300mm plasttruubi torustiku, tüüp 30-PT, a. 8m (gofreeritud, Sn8) ehitamine koos otsakutega KOK (tüüpjoonis 1.7 2008a)</t>
  </si>
  <si>
    <t>Hooldatavate truupide settest puhastamine</t>
  </si>
  <si>
    <t>Di=60 cm plasttruubi torustiku, tüüp 60PT, ehitamine (profileeritud plasttoru, SN8)</t>
  </si>
  <si>
    <t xml:space="preserve">Ø 50 cm plasttruubi mattotsaku ehitamine (tüüp MAO) </t>
  </si>
  <si>
    <t>Ø 60 cm plasttruubi kivikindlustisega otsaku ehitamine (tüüp KOK)</t>
  </si>
  <si>
    <t>Truup T2. Monteeritava terastorutruubi rajamine, MP200, (s=3,0 mm, põhja pikkus 14 m, ristlõikepindala 3,14 m2, laius 2,35 m, kõrgus (seest) 1,73 m, Zn-gi kihi paksus 70 µm, Epoxy lisakaitse paksusega EH100 seest 1/1, väljast otsad 1,5 m ulatuses) või samaväärse paigaldamine s.h.</t>
  </si>
  <si>
    <t>Truup T2. ehituskaeviku rajamine ja põhja tasandamine ja tihendamine</t>
  </si>
  <si>
    <r>
      <t>m</t>
    </r>
    <r>
      <rPr>
        <vertAlign val="superscript"/>
        <sz val="8"/>
        <rFont val="Arial"/>
        <family val="2"/>
      </rPr>
      <t>2</t>
    </r>
  </si>
  <si>
    <t>Geotekstiili (Deklareeritud tõmbetugevus MD/CMD ≥20 kN/m, 5,0 m lai, mittekootud) paigaldamine ehituskaeviku põhja ja peale killustikust aluse rajamist "koti" keeramine</t>
  </si>
  <si>
    <t>Kaeviku põhja paigaldatud geotekstiilile killustikust fr.32-64mm aluse rajamine (L=12,00m, P=4,00m ja H=0,30m)(+materjal ja vedu karjäärist)</t>
  </si>
  <si>
    <t>Monteeritava terastorutruubi sisse- ja väljavoolu kivikindlustuse (Kivide Ø 30…40cm) rajamine</t>
  </si>
  <si>
    <t>Truubi T2 teekatte rajamine sorteeritud kruus geotekstiilil (L=20 m, w=4,0 m, H=30 sm) (+materjal ja vedu karjäärist)</t>
  </si>
  <si>
    <t>Truup T2 rajamise käigus kahjustada saanud maapinna tasandamine ja haljastamine muruseemne külviga 1kg/400m2</t>
  </si>
  <si>
    <r>
      <t>m</t>
    </r>
    <r>
      <rPr>
        <vertAlign val="superscript"/>
        <sz val="8"/>
        <rFont val="Arial"/>
        <family val="2"/>
        <charset val="186"/>
      </rPr>
      <t>3</t>
    </r>
  </si>
  <si>
    <t>Kruusaluse ehitamine H=30cm, sorteeritud kruus, Positsioon nr. 4, koos tihendamisega (+materjal ja vedu karjäärist)</t>
  </si>
  <si>
    <r>
      <t>m</t>
    </r>
    <r>
      <rPr>
        <vertAlign val="superscript"/>
        <sz val="8"/>
        <rFont val="Arial"/>
        <family val="2"/>
        <charset val="186"/>
      </rPr>
      <t>2</t>
    </r>
  </si>
  <si>
    <t>Muldkeha pealispinna planeerimine ja tihendamine</t>
  </si>
  <si>
    <t>Nõlvade planeerimine ja tihendamine</t>
  </si>
  <si>
    <t>Killustikalus (lubjakivikillustik) fr 32/63 kiilutud fr 12/16 kuluga 25kg/m² ja kiilutud fr 8/12 kuluga 15kg/m² rajamine H=30sm (+materjal ja vedu karjäärist)</t>
  </si>
  <si>
    <t xml:space="preserve"> Teekatte ehitamine H=11cm, purustatud kruus, Positsioon nr. 6, koos tihendamisega (+materjal ja vedu karjäärist)</t>
  </si>
  <si>
    <t>Muru kasvualuse rajamine ja külv, h=5...7cm</t>
  </si>
  <si>
    <r>
      <t>Porru tee parempoolse nõlva kindlustamine erosioonitõkkematiga (sh 5 cm paksune hummusmulla kiht, muruseeme 30 g/m2, puitvaiad L=20 cm, ruutasetus, 5 tk/m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</t>
    </r>
  </si>
  <si>
    <t>Liiklusmärgi eemaldamine (koos postidega, vundamentidega jne)</t>
  </si>
  <si>
    <t>Vare likvideerimine</t>
  </si>
  <si>
    <t>RT - rekonstrueeritava teekraavi kaeve, koos kaeve planeerimise (+vanad vallid, rööpad) ja ekspluatatsiooni eelsete töödega</t>
  </si>
  <si>
    <t>ET - ehitatava teekraavi kaeve, koos kaeve planeerimise (+vanad vallid, rööpad) ja ekspluatatsiooni eelsete töödega</t>
  </si>
  <si>
    <t>EN - ehitatava nõva kaeve, koos kaeve planeerimise (+vanad vallid, rööpad) ja ekspluatatsiooni eelsete töödega</t>
  </si>
  <si>
    <t>Di=40 cm plasttruubi torustiku, tüüp 40PT, ehitamine (gofreeritud plasttoru, SN8)</t>
  </si>
  <si>
    <t>Di=100 cm plasttruubi torustiku, tüüp 100PT, ehitamine (gofreeritud plasttoru, SN8)</t>
  </si>
  <si>
    <t xml:space="preserve">Ø 40 cm plasttruubi mattotsaku ehitamine (tüüp MAO) </t>
  </si>
  <si>
    <t xml:space="preserve">Ø 100 cm plasttruubi kivikindlustusega otsaku ehitamine (tüüp KOK) </t>
  </si>
  <si>
    <t>Olemasolevate vanade truupide välja tõstmine ja utiliseerimine (Di 20...100 cm, BT ja teras)</t>
  </si>
  <si>
    <t>Tee parameetrite ja -elementide mahamärkimine (telg, servad, kraavide siseservad, va MM mahasõidukoht)</t>
  </si>
  <si>
    <t>Olemasoleva tee ja maapinna tasandamine ning töötlemine ühtlaseks aluseks</t>
  </si>
  <si>
    <t>Mulde töötlemine profiili mulde tihendamise ja planeerimisega</t>
  </si>
  <si>
    <t>Geotekstiilist (Deklareeritud tõmbetugevus MD/CMD ≥20 kN/m, 5,0 m lai, mittekootud) ja juurdeveetavast mineraalpinnasest tugevdatud aluse rajamie turbapinnases paiknevatele truupidele</t>
  </si>
  <si>
    <t>Kruusast teealuse ehitustööd koos tihendamisega H=30sm, Sorteeritud kruus, Positsioon nr. 4 (+materjal ja vedu karjäärist)</t>
  </si>
  <si>
    <t>Mahasõidukoht M3 muldkeha ja katendi ehitamine koos tihendamisega  (L=10 m, R=10 m, W=4,5 m) s.h.</t>
  </si>
  <si>
    <t>Tee-elemendi katte ehitamine H=40cm, sorteeritud kruus, Positsioon nr. 4, koos tihendamisega (+materjal ja vedu karjäärist)</t>
  </si>
  <si>
    <t>Mahasõidukoht M2 muldkeha ja katendi ehitamine koos tihendamisega (L=50 m, W=4,5 m, R=10 m) s.s.</t>
  </si>
  <si>
    <t>Tee-elemendi aluse ehitamine H=30cm, sorteeritud kruus, Positsioon nr. 4, koos tihendamisega (+materjal ja vedu karjäärist)</t>
  </si>
  <si>
    <t>Mahasõidukoht M2 muldkeha ja katendi ehitamine koos tihendamisega (L=50 m, W=4,5 m, R=10 m) s.h.</t>
  </si>
  <si>
    <t>Uute kraavide/nõvade mahamärkimine</t>
  </si>
  <si>
    <t>Di=50 cm plasttruubi torustiku, tüüp 50PT, ehitamine (gofreeritud plasttoru, SN8)</t>
  </si>
  <si>
    <t xml:space="preserve">Ø 50 cm plasttruubi kivikindlustusega otsaku ehitamine (tüüp KOK) </t>
  </si>
  <si>
    <t>Kraavi ja nõva kaevest tekkinud mineraalpinnase paigaldamine muldesse, sh tihendamine ja profileerimine</t>
  </si>
  <si>
    <t>Muldkeha ehitamine, H=20 cm (kohalik pinnas kraavide ja külgreservi kaevest)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</si>
</sst>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6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sz val="8"/>
      <name val="Arial"/>
      <family val="2"/>
    </font>
    <font>
      <i/>
      <sz val="8"/>
      <name val="Arial"/>
      <family val="2"/>
    </font>
    <font>
      <b/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vertAlign val="superscript"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vertAlign val="superscript"/>
      <sz val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110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4" fontId="2" fillId="0" borderId="26" xfId="0" applyNumberFormat="1" applyFont="1" applyBorder="1" applyAlignment="1">
      <alignment horizontal="right" vertical="center" wrapText="1"/>
    </xf>
    <xf numFmtId="0" fontId="28" fillId="0" borderId="14" xfId="0" applyFont="1" applyBorder="1" applyAlignment="1">
      <alignment horizontal="left" vertical="center" wrapText="1"/>
    </xf>
    <xf numFmtId="0" fontId="29" fillId="0" borderId="14" xfId="51" applyFont="1" applyBorder="1" applyAlignment="1">
      <alignment horizontal="left" vertical="center" wrapText="1"/>
    </xf>
    <xf numFmtId="0" fontId="3" fillId="0" borderId="14" xfId="51" applyFont="1" applyBorder="1" applyAlignment="1">
      <alignment horizontal="left" vertical="center" wrapText="1"/>
    </xf>
    <xf numFmtId="0" fontId="30" fillId="0" borderId="14" xfId="51" applyFont="1" applyBorder="1" applyAlignment="1">
      <alignment horizontal="right" vertical="center" wrapText="1"/>
    </xf>
    <xf numFmtId="0" fontId="31" fillId="0" borderId="14" xfId="0" applyFont="1" applyBorder="1" applyAlignment="1">
      <alignment horizontal="left" vertical="center" wrapText="1"/>
    </xf>
    <xf numFmtId="164" fontId="32" fillId="0" borderId="14" xfId="0" applyNumberFormat="1" applyFont="1" applyBorder="1" applyAlignment="1">
      <alignment horizontal="right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vertical="center" wrapText="1"/>
    </xf>
    <xf numFmtId="4" fontId="2" fillId="0" borderId="28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right" vertical="center" wrapText="1"/>
    </xf>
    <xf numFmtId="4" fontId="2" fillId="0" borderId="29" xfId="0" applyNumberFormat="1" applyFont="1" applyBorder="1" applyAlignment="1">
      <alignment horizontal="right" vertical="center" wrapText="1"/>
    </xf>
    <xf numFmtId="4" fontId="3" fillId="0" borderId="22" xfId="0" applyNumberFormat="1" applyFont="1" applyBorder="1" applyAlignment="1">
      <alignment horizontal="right" vertical="center" wrapText="1"/>
    </xf>
    <xf numFmtId="4" fontId="28" fillId="0" borderId="14" xfId="0" applyNumberFormat="1" applyFont="1" applyBorder="1" applyAlignment="1">
      <alignment vertical="center"/>
    </xf>
    <xf numFmtId="0" fontId="2" fillId="0" borderId="14" xfId="42" applyFont="1" applyBorder="1" applyAlignment="1">
      <alignment horizontal="center" vertical="center"/>
    </xf>
    <xf numFmtId="4" fontId="3" fillId="0" borderId="18" xfId="0" applyNumberFormat="1" applyFont="1" applyBorder="1" applyAlignment="1">
      <alignment horizontal="right" vertical="center" wrapText="1"/>
    </xf>
    <xf numFmtId="0" fontId="2" fillId="0" borderId="14" xfId="43" applyFont="1" applyBorder="1" applyAlignment="1">
      <alignment horizontal="left" vertical="center" wrapText="1"/>
    </xf>
    <xf numFmtId="0" fontId="28" fillId="0" borderId="14" xfId="0" applyFont="1" applyBorder="1" applyAlignment="1">
      <alignment horizontal="center" vertical="center" wrapText="1"/>
    </xf>
    <xf numFmtId="2" fontId="28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vertical="center" wrapText="1"/>
    </xf>
    <xf numFmtId="0" fontId="28" fillId="0" borderId="14" xfId="0" applyFont="1" applyBorder="1" applyAlignment="1">
      <alignment horizontal="right" vertical="center" wrapText="1"/>
    </xf>
    <xf numFmtId="0" fontId="34" fillId="0" borderId="14" xfId="0" applyFont="1" applyBorder="1" applyAlignment="1">
      <alignment horizontal="right" vertical="center" wrapText="1"/>
    </xf>
    <xf numFmtId="0" fontId="32" fillId="0" borderId="14" xfId="51" applyFont="1" applyBorder="1" applyAlignment="1">
      <alignment horizontal="right" vertical="center" wrapText="1"/>
    </xf>
    <xf numFmtId="0" fontId="28" fillId="0" borderId="14" xfId="0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1" fontId="2" fillId="0" borderId="14" xfId="0" applyNumberFormat="1" applyFont="1" applyBorder="1" applyAlignment="1">
      <alignment horizontal="right" vertical="center"/>
    </xf>
    <xf numFmtId="0" fontId="32" fillId="0" borderId="14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right" vertical="center"/>
    </xf>
    <xf numFmtId="0" fontId="32" fillId="0" borderId="41" xfId="51" applyFont="1" applyBorder="1" applyAlignment="1">
      <alignment horizontal="right" vertical="center" wrapText="1"/>
    </xf>
    <xf numFmtId="3" fontId="2" fillId="0" borderId="28" xfId="0" applyNumberFormat="1" applyFont="1" applyBorder="1" applyAlignment="1">
      <alignment horizontal="right" vertical="center"/>
    </xf>
    <xf numFmtId="0" fontId="29" fillId="0" borderId="14" xfId="43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/>
    </xf>
    <xf numFmtId="1" fontId="29" fillId="0" borderId="14" xfId="0" applyNumberFormat="1" applyFont="1" applyBorder="1" applyAlignment="1">
      <alignment horizontal="right" vertical="center"/>
    </xf>
    <xf numFmtId="0" fontId="29" fillId="0" borderId="14" xfId="43" applyFont="1" applyBorder="1" applyAlignment="1">
      <alignment horizontal="left" vertical="center"/>
    </xf>
    <xf numFmtId="3" fontId="29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/>
    </xf>
    <xf numFmtId="0" fontId="29" fillId="0" borderId="14" xfId="0" applyFont="1" applyBorder="1" applyAlignment="1">
      <alignment vertical="center" wrapText="1"/>
    </xf>
    <xf numFmtId="0" fontId="29" fillId="0" borderId="14" xfId="0" applyFont="1" applyBorder="1" applyAlignment="1">
      <alignment horizontal="left" vertical="center" wrapText="1"/>
    </xf>
    <xf numFmtId="0" fontId="29" fillId="0" borderId="14" xfId="0" applyFont="1" applyBorder="1" applyAlignment="1">
      <alignment horizontal="left" vertical="center"/>
    </xf>
    <xf numFmtId="0" fontId="3" fillId="0" borderId="14" xfId="43" applyFont="1" applyBorder="1" applyAlignment="1">
      <alignment vertical="center" wrapText="1"/>
    </xf>
    <xf numFmtId="0" fontId="29" fillId="0" borderId="42" xfId="43" applyFont="1" applyBorder="1" applyAlignment="1">
      <alignment vertical="center" wrapText="1"/>
    </xf>
    <xf numFmtId="0" fontId="32" fillId="0" borderId="0" xfId="0" applyFont="1" applyAlignment="1">
      <alignment horizontal="right" vertical="center" wrapText="1"/>
    </xf>
    <xf numFmtId="0" fontId="29" fillId="0" borderId="14" xfId="0" applyFont="1" applyBorder="1" applyAlignment="1">
      <alignment horizontal="center" vertical="center" wrapText="1"/>
    </xf>
    <xf numFmtId="1" fontId="29" fillId="0" borderId="14" xfId="0" applyNumberFormat="1" applyFont="1" applyBorder="1" applyAlignment="1">
      <alignment horizontal="right" vertical="center" wrapText="1"/>
    </xf>
    <xf numFmtId="0" fontId="32" fillId="0" borderId="14" xfId="43" applyFont="1" applyBorder="1" applyAlignment="1">
      <alignment horizontal="right" vertical="center" wrapText="1"/>
    </xf>
    <xf numFmtId="0" fontId="2" fillId="0" borderId="14" xfId="51" applyFont="1" applyBorder="1" applyAlignment="1">
      <alignment horizontal="left" vertical="center" wrapText="1"/>
    </xf>
    <xf numFmtId="0" fontId="2" fillId="0" borderId="14" xfId="51" applyFont="1" applyBorder="1" applyAlignment="1">
      <alignment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3" fillId="0" borderId="34" xfId="0" applyFont="1" applyBorder="1" applyAlignment="1">
      <alignment horizontal="right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38" xfId="0" applyFont="1" applyBorder="1" applyAlignment="1">
      <alignment horizontal="right" vertical="center"/>
    </xf>
    <xf numFmtId="0" fontId="3" fillId="0" borderId="39" xfId="0" applyFont="1" applyBorder="1" applyAlignment="1">
      <alignment horizontal="right" vertical="center"/>
    </xf>
    <xf numFmtId="0" fontId="3" fillId="0" borderId="40" xfId="0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0"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ndense val="0"/>
        <extend val="0"/>
        <color indexed="9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43"/>
  <sheetViews>
    <sheetView tabSelected="1" topLeftCell="A109" workbookViewId="0">
      <selection activeCell="N137" sqref="N137"/>
    </sheetView>
  </sheetViews>
  <sheetFormatPr defaultColWidth="9.140625" defaultRowHeight="11.25" x14ac:dyDescent="0.2"/>
  <cols>
    <col min="1" max="1" width="3.28515625" style="3" customWidth="1"/>
    <col min="2" max="2" width="53.140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47" s="15" customFormat="1" ht="59.25" customHeight="1" x14ac:dyDescent="0.2">
      <c r="A1" s="91" t="s">
        <v>48</v>
      </c>
      <c r="B1" s="92"/>
      <c r="C1" s="92"/>
      <c r="D1" s="92"/>
      <c r="E1" s="92"/>
      <c r="F1" s="92"/>
    </row>
    <row r="2" spans="1:47" s="15" customFormat="1" ht="12.75" customHeight="1" x14ac:dyDescent="0.2">
      <c r="A2" s="3"/>
      <c r="B2" s="6"/>
      <c r="C2" s="3"/>
      <c r="D2" s="9"/>
      <c r="E2" s="7"/>
      <c r="F2" s="7"/>
    </row>
    <row r="3" spans="1:47" s="15" customFormat="1" ht="15" x14ac:dyDescent="0.2">
      <c r="A3" s="5" t="s">
        <v>12</v>
      </c>
      <c r="B3" s="6"/>
      <c r="C3" s="3"/>
      <c r="D3" s="9"/>
      <c r="E3" s="7"/>
      <c r="F3" s="7"/>
    </row>
    <row r="4" spans="1:47" ht="12" thickBot="1" x14ac:dyDescent="0.25"/>
    <row r="5" spans="1:47" s="4" customFormat="1" ht="12.75" customHeight="1" x14ac:dyDescent="0.2">
      <c r="A5" s="93" t="s">
        <v>2</v>
      </c>
      <c r="B5" s="96" t="s">
        <v>0</v>
      </c>
      <c r="C5" s="96" t="s">
        <v>3</v>
      </c>
      <c r="D5" s="96" t="s">
        <v>4</v>
      </c>
      <c r="E5" s="99" t="s">
        <v>5</v>
      </c>
      <c r="F5" s="102" t="s">
        <v>6</v>
      </c>
    </row>
    <row r="6" spans="1:47" s="4" customFormat="1" ht="12.75" x14ac:dyDescent="0.2">
      <c r="A6" s="94"/>
      <c r="B6" s="97"/>
      <c r="C6" s="97"/>
      <c r="D6" s="97"/>
      <c r="E6" s="100"/>
      <c r="F6" s="103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25">
      <c r="A7" s="95"/>
      <c r="B7" s="98"/>
      <c r="C7" s="98"/>
      <c r="D7" s="13" t="s">
        <v>49</v>
      </c>
      <c r="E7" s="101"/>
      <c r="F7" s="104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75" customHeight="1" x14ac:dyDescent="0.2">
      <c r="A8" s="76" t="s">
        <v>50</v>
      </c>
      <c r="B8" s="77"/>
      <c r="C8" s="77"/>
      <c r="D8" s="77"/>
      <c r="E8" s="77"/>
      <c r="F8" s="78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9" customHeight="1" x14ac:dyDescent="0.2">
      <c r="A9" s="36">
        <v>1</v>
      </c>
      <c r="B9" s="37" t="s">
        <v>67</v>
      </c>
      <c r="C9" s="38" t="s">
        <v>26</v>
      </c>
      <c r="D9" s="58">
        <v>1000</v>
      </c>
      <c r="E9" s="39"/>
      <c r="F9" s="40">
        <f t="shared" ref="F9:F30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5" customHeight="1" x14ac:dyDescent="0.2">
      <c r="A10" s="12">
        <v>2</v>
      </c>
      <c r="B10" s="45" t="s">
        <v>37</v>
      </c>
      <c r="C10" s="46" t="s">
        <v>15</v>
      </c>
      <c r="D10" s="47">
        <v>10.79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9" customHeight="1" x14ac:dyDescent="0.2">
      <c r="A11" s="12">
        <v>3</v>
      </c>
      <c r="B11" s="59" t="s">
        <v>68</v>
      </c>
      <c r="C11" s="60" t="s">
        <v>10</v>
      </c>
      <c r="D11" s="61">
        <v>3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10.5" customHeight="1" x14ac:dyDescent="0.2">
      <c r="A12" s="12">
        <v>4</v>
      </c>
      <c r="B12" s="59" t="s">
        <v>69</v>
      </c>
      <c r="C12" s="60" t="s">
        <v>26</v>
      </c>
      <c r="D12" s="61">
        <v>16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5" customHeight="1" x14ac:dyDescent="0.2">
      <c r="A13" s="12">
        <v>5</v>
      </c>
      <c r="B13" s="62" t="s">
        <v>70</v>
      </c>
      <c r="C13" s="60" t="s">
        <v>11</v>
      </c>
      <c r="D13" s="63">
        <v>1858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5" customHeight="1" x14ac:dyDescent="0.2">
      <c r="A14" s="12">
        <v>6</v>
      </c>
      <c r="B14" s="64" t="s">
        <v>71</v>
      </c>
      <c r="C14" s="60" t="s">
        <v>11</v>
      </c>
      <c r="D14" s="61">
        <v>190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21" customHeight="1" x14ac:dyDescent="0.2">
      <c r="A15" s="12">
        <v>7</v>
      </c>
      <c r="B15" s="65" t="s">
        <v>38</v>
      </c>
      <c r="C15" s="60" t="s">
        <v>11</v>
      </c>
      <c r="D15" s="63">
        <v>251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21" customHeight="1" x14ac:dyDescent="0.2">
      <c r="A16" s="12">
        <v>8</v>
      </c>
      <c r="B16" s="65" t="s">
        <v>72</v>
      </c>
      <c r="C16" s="60" t="s">
        <v>11</v>
      </c>
      <c r="D16" s="63">
        <v>2421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21" customHeight="1" x14ac:dyDescent="0.2">
      <c r="A17" s="12">
        <v>9</v>
      </c>
      <c r="B17" s="65" t="s">
        <v>73</v>
      </c>
      <c r="C17" s="60" t="s">
        <v>11</v>
      </c>
      <c r="D17" s="63">
        <v>601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21" customHeight="1" x14ac:dyDescent="0.2">
      <c r="A18" s="12">
        <v>10</v>
      </c>
      <c r="B18" s="65" t="s">
        <v>39</v>
      </c>
      <c r="C18" s="60" t="s">
        <v>11</v>
      </c>
      <c r="D18" s="63">
        <v>2182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21" customHeight="1" x14ac:dyDescent="0.2">
      <c r="A19" s="12">
        <v>11</v>
      </c>
      <c r="B19" s="65" t="s">
        <v>74</v>
      </c>
      <c r="C19" s="60" t="s">
        <v>11</v>
      </c>
      <c r="D19" s="63">
        <v>190</v>
      </c>
      <c r="E19" s="10"/>
      <c r="F19" s="11">
        <f>SUM(D19*E19)</f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21" customHeight="1" x14ac:dyDescent="0.2">
      <c r="A20" s="12">
        <v>12</v>
      </c>
      <c r="B20" s="65" t="s">
        <v>75</v>
      </c>
      <c r="C20" s="60" t="s">
        <v>11</v>
      </c>
      <c r="D20" s="63">
        <v>2232</v>
      </c>
      <c r="E20" s="10"/>
      <c r="F20" s="11">
        <f>SUM(D20*E20)</f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21" customHeight="1" x14ac:dyDescent="0.2">
      <c r="A21" s="12">
        <v>13</v>
      </c>
      <c r="B21" s="65" t="s">
        <v>76</v>
      </c>
      <c r="C21" s="60" t="s">
        <v>11</v>
      </c>
      <c r="D21" s="63">
        <v>244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10.5" customHeight="1" x14ac:dyDescent="0.2">
      <c r="A22" s="12">
        <v>14</v>
      </c>
      <c r="B22" s="65" t="s">
        <v>77</v>
      </c>
      <c r="C22" s="60" t="s">
        <v>10</v>
      </c>
      <c r="D22" s="61">
        <v>15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10.5" customHeight="1" x14ac:dyDescent="0.2">
      <c r="A23" s="12">
        <v>15</v>
      </c>
      <c r="B23" s="66" t="s">
        <v>78</v>
      </c>
      <c r="C23" s="60" t="s">
        <v>79</v>
      </c>
      <c r="D23" s="61">
        <v>150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21" customHeight="1" x14ac:dyDescent="0.2">
      <c r="A24" s="12">
        <v>16</v>
      </c>
      <c r="B24" s="66" t="s">
        <v>80</v>
      </c>
      <c r="C24" s="60" t="s">
        <v>10</v>
      </c>
      <c r="D24" s="61">
        <v>7</v>
      </c>
      <c r="E24" s="10"/>
      <c r="F24" s="11">
        <f t="shared" si="0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10.5" customHeight="1" x14ac:dyDescent="0.2">
      <c r="A25" s="12">
        <v>17</v>
      </c>
      <c r="B25" s="67" t="s">
        <v>29</v>
      </c>
      <c r="C25" s="60" t="s">
        <v>10</v>
      </c>
      <c r="D25" s="61">
        <v>8</v>
      </c>
      <c r="E25" s="10"/>
      <c r="F25" s="11">
        <f t="shared" si="0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10.5" customHeight="1" x14ac:dyDescent="0.2">
      <c r="A26" s="12">
        <v>18</v>
      </c>
      <c r="B26" s="62" t="s">
        <v>81</v>
      </c>
      <c r="C26" s="60" t="s">
        <v>11</v>
      </c>
      <c r="D26" s="61">
        <v>36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.6" customHeight="1" x14ac:dyDescent="0.2">
      <c r="A27" s="12">
        <v>19</v>
      </c>
      <c r="B27" s="59" t="s">
        <v>40</v>
      </c>
      <c r="C27" s="60" t="s">
        <v>11</v>
      </c>
      <c r="D27" s="61">
        <v>60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21.6" customHeight="1" x14ac:dyDescent="0.2">
      <c r="A28" s="12">
        <v>20</v>
      </c>
      <c r="B28" s="59" t="s">
        <v>82</v>
      </c>
      <c r="C28" s="60" t="s">
        <v>11</v>
      </c>
      <c r="D28" s="61">
        <v>10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10.5" customHeight="1" x14ac:dyDescent="0.2">
      <c r="A29" s="12">
        <v>21</v>
      </c>
      <c r="B29" s="31" t="s">
        <v>83</v>
      </c>
      <c r="C29" s="60" t="s">
        <v>30</v>
      </c>
      <c r="D29" s="61">
        <v>6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10.5" customHeight="1" x14ac:dyDescent="0.2">
      <c r="A30" s="12">
        <v>22</v>
      </c>
      <c r="B30" s="31" t="s">
        <v>84</v>
      </c>
      <c r="C30" s="60" t="s">
        <v>30</v>
      </c>
      <c r="D30" s="61">
        <v>1</v>
      </c>
      <c r="E30" s="10"/>
      <c r="F30" s="11">
        <f t="shared" si="0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58.5" customHeight="1" x14ac:dyDescent="0.2">
      <c r="A31" s="12">
        <v>23</v>
      </c>
      <c r="B31" s="68" t="s">
        <v>85</v>
      </c>
      <c r="C31" s="60" t="s">
        <v>10</v>
      </c>
      <c r="D31" s="69">
        <v>1</v>
      </c>
      <c r="E31" s="29"/>
      <c r="F31" s="11">
        <f t="shared" ref="F31:F36" si="1">SUM(D31*E31)</f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10.5" customHeight="1" x14ac:dyDescent="0.2">
      <c r="A32" s="12">
        <v>24</v>
      </c>
      <c r="B32" s="51" t="s">
        <v>86</v>
      </c>
      <c r="C32" s="60" t="s">
        <v>87</v>
      </c>
      <c r="D32" s="61">
        <v>63</v>
      </c>
      <c r="E32" s="29"/>
      <c r="F32" s="11">
        <f t="shared" si="1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31.5" customHeight="1" x14ac:dyDescent="0.2">
      <c r="A33" s="12">
        <v>25</v>
      </c>
      <c r="B33" s="70" t="s">
        <v>88</v>
      </c>
      <c r="C33" s="60" t="s">
        <v>87</v>
      </c>
      <c r="D33" s="61">
        <v>165</v>
      </c>
      <c r="E33" s="29"/>
      <c r="F33" s="11">
        <f t="shared" si="1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21.6" customHeight="1" x14ac:dyDescent="0.2">
      <c r="A34" s="12">
        <v>26</v>
      </c>
      <c r="B34" s="33" t="s">
        <v>89</v>
      </c>
      <c r="C34" s="60" t="s">
        <v>79</v>
      </c>
      <c r="D34" s="61">
        <v>21</v>
      </c>
      <c r="E34" s="29"/>
      <c r="F34" s="11">
        <f t="shared" si="1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21.6" customHeight="1" x14ac:dyDescent="0.2">
      <c r="A35" s="12">
        <v>27</v>
      </c>
      <c r="B35" s="33" t="s">
        <v>41</v>
      </c>
      <c r="C35" s="60" t="s">
        <v>79</v>
      </c>
      <c r="D35" s="61">
        <v>5</v>
      </c>
      <c r="E35" s="29"/>
      <c r="F35" s="11">
        <f t="shared" si="1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21" customHeight="1" x14ac:dyDescent="0.2">
      <c r="A36" s="12">
        <v>28</v>
      </c>
      <c r="B36" s="50" t="s">
        <v>42</v>
      </c>
      <c r="C36" s="46" t="s">
        <v>10</v>
      </c>
      <c r="D36" s="61">
        <v>1</v>
      </c>
      <c r="E36" s="29"/>
      <c r="F36" s="11">
        <f t="shared" si="1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54.75" customHeight="1" x14ac:dyDescent="0.2">
      <c r="A37" s="12">
        <v>29</v>
      </c>
      <c r="B37" s="51" t="s">
        <v>43</v>
      </c>
      <c r="C37" s="71" t="s">
        <v>79</v>
      </c>
      <c r="D37" s="72">
        <v>131</v>
      </c>
      <c r="E37" s="10"/>
      <c r="F37" s="11">
        <f t="shared" ref="F37:F41" si="2">SUM(D37*E37)</f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21" customHeight="1" x14ac:dyDescent="0.2">
      <c r="A38" s="12">
        <v>30</v>
      </c>
      <c r="B38" s="50" t="s">
        <v>90</v>
      </c>
      <c r="C38" s="46" t="s">
        <v>27</v>
      </c>
      <c r="D38" s="61">
        <v>142</v>
      </c>
      <c r="E38" s="10"/>
      <c r="F38" s="11">
        <f t="shared" si="2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21" customHeight="1" x14ac:dyDescent="0.2">
      <c r="A39" s="12">
        <v>31</v>
      </c>
      <c r="B39" s="50" t="s">
        <v>44</v>
      </c>
      <c r="C39" s="60" t="s">
        <v>79</v>
      </c>
      <c r="D39" s="61">
        <v>13</v>
      </c>
      <c r="E39" s="10"/>
      <c r="F39" s="11">
        <f t="shared" si="2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21" customHeight="1" x14ac:dyDescent="0.2">
      <c r="A40" s="12">
        <v>32</v>
      </c>
      <c r="B40" s="73" t="s">
        <v>91</v>
      </c>
      <c r="C40" s="60" t="s">
        <v>87</v>
      </c>
      <c r="D40" s="61">
        <v>80</v>
      </c>
      <c r="E40" s="10"/>
      <c r="F40" s="11">
        <f t="shared" si="2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21" customHeight="1" x14ac:dyDescent="0.2">
      <c r="A41" s="12">
        <v>33</v>
      </c>
      <c r="B41" s="30" t="s">
        <v>92</v>
      </c>
      <c r="C41" s="46" t="s">
        <v>27</v>
      </c>
      <c r="D41" s="49">
        <v>26</v>
      </c>
      <c r="E41" s="10"/>
      <c r="F41" s="11">
        <f t="shared" si="2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24" customFormat="1" ht="12.6" customHeight="1" x14ac:dyDescent="0.2">
      <c r="A42" s="85" t="s">
        <v>13</v>
      </c>
      <c r="B42" s="86"/>
      <c r="C42" s="86"/>
      <c r="D42" s="86"/>
      <c r="E42" s="86"/>
      <c r="F42" s="87"/>
      <c r="G42" s="23"/>
      <c r="H42" s="23"/>
    </row>
    <row r="43" spans="1:47" s="4" customFormat="1" ht="10.9" customHeight="1" x14ac:dyDescent="0.2">
      <c r="A43" s="12">
        <v>34</v>
      </c>
      <c r="B43" s="18" t="s">
        <v>53</v>
      </c>
      <c r="C43" s="14" t="s">
        <v>10</v>
      </c>
      <c r="D43" s="16">
        <v>3</v>
      </c>
      <c r="E43" s="17"/>
      <c r="F43" s="11">
        <f t="shared" ref="F43" si="3">SUM(D43*E43)</f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</row>
    <row r="44" spans="1:47" s="4" customFormat="1" ht="21.6" customHeight="1" x14ac:dyDescent="0.2">
      <c r="A44" s="12">
        <v>35</v>
      </c>
      <c r="B44" s="18" t="s">
        <v>51</v>
      </c>
      <c r="C44" s="14" t="s">
        <v>10</v>
      </c>
      <c r="D44" s="16">
        <v>1</v>
      </c>
      <c r="E44" s="17"/>
      <c r="F44" s="11">
        <f t="shared" ref="F44:F45" si="4">SUM(D44*E44)</f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1:47" s="4" customFormat="1" ht="32.450000000000003" customHeight="1" x14ac:dyDescent="0.2">
      <c r="A45" s="12">
        <v>36</v>
      </c>
      <c r="B45" s="18" t="s">
        <v>34</v>
      </c>
      <c r="C45" s="14" t="s">
        <v>14</v>
      </c>
      <c r="D45" s="16">
        <v>1</v>
      </c>
      <c r="E45" s="17"/>
      <c r="F45" s="11">
        <f t="shared" si="4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</row>
    <row r="46" spans="1:47" s="4" customFormat="1" ht="12.6" customHeight="1" thickBot="1" x14ac:dyDescent="0.25">
      <c r="A46" s="79" t="s">
        <v>52</v>
      </c>
      <c r="B46" s="80"/>
      <c r="C46" s="80"/>
      <c r="D46" s="80"/>
      <c r="E46" s="81"/>
      <c r="F46" s="41">
        <f>SUM(F9:F45)</f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12.6" customHeight="1" x14ac:dyDescent="0.2">
      <c r="A47" s="82" t="s">
        <v>54</v>
      </c>
      <c r="B47" s="83"/>
      <c r="C47" s="83"/>
      <c r="D47" s="83"/>
      <c r="E47" s="83"/>
      <c r="F47" s="84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21" customHeight="1" x14ac:dyDescent="0.2">
      <c r="A48" s="12">
        <v>37</v>
      </c>
      <c r="B48" s="48" t="s">
        <v>104</v>
      </c>
      <c r="C48" s="25" t="s">
        <v>93</v>
      </c>
      <c r="D48" s="22">
        <v>2177.6999999999998</v>
      </c>
      <c r="E48" s="10"/>
      <c r="F48" s="11">
        <f t="shared" ref="F48:F85" si="5">SUM(D48*E48)</f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47" s="4" customFormat="1" ht="21" customHeight="1" x14ac:dyDescent="0.2">
      <c r="A49" s="12">
        <v>38</v>
      </c>
      <c r="B49" s="48" t="s">
        <v>105</v>
      </c>
      <c r="C49" s="25" t="s">
        <v>93</v>
      </c>
      <c r="D49" s="54">
        <v>217.76999999999998</v>
      </c>
      <c r="E49" s="10"/>
      <c r="F49" s="11">
        <f t="shared" si="5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47" s="4" customFormat="1" ht="21" customHeight="1" x14ac:dyDescent="0.2">
      <c r="A50" s="12">
        <v>39</v>
      </c>
      <c r="B50" s="48" t="s">
        <v>106</v>
      </c>
      <c r="C50" s="25" t="s">
        <v>10</v>
      </c>
      <c r="D50" s="56">
        <v>1</v>
      </c>
      <c r="E50" s="10"/>
      <c r="F50" s="11">
        <f t="shared" si="5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47" s="4" customFormat="1" ht="10.5" customHeight="1" x14ac:dyDescent="0.2">
      <c r="A51" s="12">
        <v>40</v>
      </c>
      <c r="B51" s="19" t="s">
        <v>29</v>
      </c>
      <c r="C51" s="25" t="s">
        <v>10</v>
      </c>
      <c r="D51" s="56">
        <v>3</v>
      </c>
      <c r="E51" s="10"/>
      <c r="F51" s="11">
        <f t="shared" si="5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47" s="4" customFormat="1" ht="21" customHeight="1" x14ac:dyDescent="0.2">
      <c r="A52" s="12">
        <v>41</v>
      </c>
      <c r="B52" s="45" t="s">
        <v>107</v>
      </c>
      <c r="C52" s="25" t="s">
        <v>11</v>
      </c>
      <c r="D52" s="56">
        <v>50</v>
      </c>
      <c r="E52" s="10"/>
      <c r="F52" s="11">
        <f t="shared" si="5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47" s="4" customFormat="1" ht="21" customHeight="1" x14ac:dyDescent="0.2">
      <c r="A53" s="12">
        <v>42</v>
      </c>
      <c r="B53" s="45" t="s">
        <v>108</v>
      </c>
      <c r="C53" s="25" t="s">
        <v>11</v>
      </c>
      <c r="D53" s="56">
        <v>14</v>
      </c>
      <c r="E53" s="10"/>
      <c r="F53" s="11">
        <f t="shared" si="5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47" s="4" customFormat="1" ht="10.5" customHeight="1" x14ac:dyDescent="0.2">
      <c r="A54" s="12">
        <v>43</v>
      </c>
      <c r="B54" s="74" t="s">
        <v>109</v>
      </c>
      <c r="C54" s="25" t="s">
        <v>30</v>
      </c>
      <c r="D54" s="56">
        <v>4</v>
      </c>
      <c r="E54" s="10"/>
      <c r="F54" s="11">
        <f t="shared" si="5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47" s="4" customFormat="1" ht="10.5" customHeight="1" x14ac:dyDescent="0.2">
      <c r="A55" s="12">
        <v>44</v>
      </c>
      <c r="B55" s="74" t="s">
        <v>110</v>
      </c>
      <c r="C55" s="25" t="s">
        <v>30</v>
      </c>
      <c r="D55" s="56">
        <v>1</v>
      </c>
      <c r="E55" s="10"/>
      <c r="F55" s="11">
        <f t="shared" si="5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47" s="4" customFormat="1" ht="21" customHeight="1" x14ac:dyDescent="0.2">
      <c r="A56" s="12">
        <v>45</v>
      </c>
      <c r="B56" s="74" t="s">
        <v>111</v>
      </c>
      <c r="C56" s="25" t="s">
        <v>11</v>
      </c>
      <c r="D56" s="54">
        <v>18</v>
      </c>
      <c r="E56" s="10"/>
      <c r="F56" s="11">
        <f t="shared" si="5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47" s="4" customFormat="1" ht="21.6" customHeight="1" x14ac:dyDescent="0.2">
      <c r="A57" s="12">
        <v>46</v>
      </c>
      <c r="B57" s="19" t="s">
        <v>112</v>
      </c>
      <c r="C57" s="25" t="s">
        <v>11</v>
      </c>
      <c r="D57" s="54">
        <v>894</v>
      </c>
      <c r="E57" s="10"/>
      <c r="F57" s="11">
        <f t="shared" si="5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47" s="4" customFormat="1" ht="10.5" customHeight="1" x14ac:dyDescent="0.2">
      <c r="A58" s="12">
        <v>47</v>
      </c>
      <c r="B58" s="19" t="s">
        <v>31</v>
      </c>
      <c r="C58" s="25" t="s">
        <v>10</v>
      </c>
      <c r="D58" s="56">
        <v>8</v>
      </c>
      <c r="E58" s="10"/>
      <c r="F58" s="11">
        <f t="shared" si="5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47" s="4" customFormat="1" ht="10.5" customHeight="1" x14ac:dyDescent="0.2">
      <c r="A59" s="12">
        <v>48</v>
      </c>
      <c r="B59" s="75" t="s">
        <v>113</v>
      </c>
      <c r="C59" s="25" t="s">
        <v>93</v>
      </c>
      <c r="D59" s="54">
        <v>829.32</v>
      </c>
      <c r="E59" s="10"/>
      <c r="F59" s="11">
        <f t="shared" si="5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47" s="4" customFormat="1" ht="10.5" customHeight="1" x14ac:dyDescent="0.2">
      <c r="A60" s="12">
        <v>49</v>
      </c>
      <c r="B60" s="75" t="s">
        <v>114</v>
      </c>
      <c r="C60" s="25" t="s">
        <v>95</v>
      </c>
      <c r="D60" s="22">
        <v>7437.6</v>
      </c>
      <c r="E60" s="10"/>
      <c r="F60" s="11">
        <f t="shared" si="5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47" s="4" customFormat="1" ht="21" customHeight="1" x14ac:dyDescent="0.2">
      <c r="A61" s="12">
        <v>50</v>
      </c>
      <c r="B61" s="30" t="s">
        <v>115</v>
      </c>
      <c r="C61" s="25" t="s">
        <v>95</v>
      </c>
      <c r="D61" s="22">
        <v>4470</v>
      </c>
      <c r="E61" s="10"/>
      <c r="F61" s="11">
        <f t="shared" si="5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47" s="4" customFormat="1" ht="21.6" customHeight="1" x14ac:dyDescent="0.2">
      <c r="A62" s="12">
        <v>51</v>
      </c>
      <c r="B62" s="30" t="s">
        <v>46</v>
      </c>
      <c r="C62" s="25" t="s">
        <v>93</v>
      </c>
      <c r="D62" s="54">
        <v>404</v>
      </c>
      <c r="E62" s="10"/>
      <c r="F62" s="11">
        <f t="shared" si="5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47" s="4" customFormat="1" ht="21.6" customHeight="1" x14ac:dyDescent="0.2">
      <c r="A63" s="12">
        <v>52</v>
      </c>
      <c r="B63" s="30" t="s">
        <v>116</v>
      </c>
      <c r="C63" s="25" t="s">
        <v>93</v>
      </c>
      <c r="D63" s="54">
        <v>862</v>
      </c>
      <c r="E63" s="10"/>
      <c r="F63" s="11">
        <f t="shared" si="5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47" s="4" customFormat="1" ht="21" customHeight="1" x14ac:dyDescent="0.2">
      <c r="A64" s="12">
        <v>53</v>
      </c>
      <c r="B64" s="18" t="s">
        <v>35</v>
      </c>
      <c r="C64" s="25" t="s">
        <v>93</v>
      </c>
      <c r="D64" s="54">
        <v>420</v>
      </c>
      <c r="E64" s="10"/>
      <c r="F64" s="11">
        <f t="shared" si="5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47" s="4" customFormat="1" ht="21" customHeight="1" x14ac:dyDescent="0.2">
      <c r="A65" s="12">
        <v>54</v>
      </c>
      <c r="B65" s="32" t="s">
        <v>117</v>
      </c>
      <c r="C65" s="25" t="s">
        <v>10</v>
      </c>
      <c r="D65" s="56">
        <v>6</v>
      </c>
      <c r="E65" s="10"/>
      <c r="F65" s="11">
        <f t="shared" si="5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47" s="4" customFormat="1" ht="21.6" customHeight="1" x14ac:dyDescent="0.2">
      <c r="A66" s="12">
        <v>55</v>
      </c>
      <c r="B66" s="35" t="s">
        <v>64</v>
      </c>
      <c r="C66" s="25" t="s">
        <v>95</v>
      </c>
      <c r="D66" s="56">
        <v>690</v>
      </c>
      <c r="E66" s="10"/>
      <c r="F66" s="11">
        <f t="shared" si="5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47" s="4" customFormat="1" ht="21" customHeight="1" x14ac:dyDescent="0.2">
      <c r="A67" s="12">
        <v>56</v>
      </c>
      <c r="B67" s="51" t="s">
        <v>118</v>
      </c>
      <c r="C67" s="25" t="s">
        <v>93</v>
      </c>
      <c r="D67" s="56">
        <v>246</v>
      </c>
      <c r="E67" s="10"/>
      <c r="F67" s="11">
        <f t="shared" si="5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47" s="4" customFormat="1" ht="21" customHeight="1" x14ac:dyDescent="0.2">
      <c r="A68" s="12">
        <v>57</v>
      </c>
      <c r="B68" s="32" t="s">
        <v>121</v>
      </c>
      <c r="C68" s="25" t="s">
        <v>10</v>
      </c>
      <c r="D68" s="56">
        <v>1</v>
      </c>
      <c r="E68" s="10"/>
      <c r="F68" s="11">
        <f t="shared" si="5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47" s="4" customFormat="1" ht="21.6" customHeight="1" x14ac:dyDescent="0.2">
      <c r="A69" s="12">
        <v>58</v>
      </c>
      <c r="B69" s="35" t="s">
        <v>64</v>
      </c>
      <c r="C69" s="25" t="s">
        <v>95</v>
      </c>
      <c r="D69" s="56">
        <v>340</v>
      </c>
      <c r="E69" s="10"/>
      <c r="F69" s="11">
        <f t="shared" si="5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47" s="4" customFormat="1" ht="21" customHeight="1" x14ac:dyDescent="0.2">
      <c r="A70" s="12">
        <v>59</v>
      </c>
      <c r="B70" s="51" t="s">
        <v>120</v>
      </c>
      <c r="C70" s="25" t="s">
        <v>93</v>
      </c>
      <c r="D70" s="54">
        <v>95</v>
      </c>
      <c r="E70" s="10"/>
      <c r="F70" s="11">
        <f t="shared" si="5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47" s="4" customFormat="1" ht="21" customHeight="1" x14ac:dyDescent="0.2">
      <c r="A71" s="12">
        <v>60</v>
      </c>
      <c r="B71" s="51" t="s">
        <v>47</v>
      </c>
      <c r="C71" s="25" t="s">
        <v>93</v>
      </c>
      <c r="D71" s="56">
        <v>28</v>
      </c>
      <c r="E71" s="10"/>
      <c r="F71" s="11">
        <f t="shared" ref="F71" si="6">SUM(D71*E71)</f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47" s="4" customFormat="1" ht="21" customHeight="1" x14ac:dyDescent="0.2">
      <c r="A72" s="12">
        <v>61</v>
      </c>
      <c r="B72" s="34" t="s">
        <v>65</v>
      </c>
      <c r="C72" s="53" t="s">
        <v>10</v>
      </c>
      <c r="D72" s="54">
        <v>1</v>
      </c>
      <c r="E72" s="10"/>
      <c r="F72" s="11">
        <f t="shared" ref="F72:F80" si="7">SUM(D72*E72)</f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47" s="4" customFormat="1" ht="21" customHeight="1" x14ac:dyDescent="0.2">
      <c r="A73" s="12">
        <v>62</v>
      </c>
      <c r="B73" s="55" t="s">
        <v>61</v>
      </c>
      <c r="C73" s="25" t="s">
        <v>93</v>
      </c>
      <c r="D73" s="56">
        <v>220</v>
      </c>
      <c r="E73" s="10"/>
      <c r="F73" s="11">
        <f t="shared" si="7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</row>
    <row r="74" spans="1:47" s="4" customFormat="1" ht="10.5" customHeight="1" x14ac:dyDescent="0.2">
      <c r="A74" s="12">
        <v>63</v>
      </c>
      <c r="B74" s="51" t="s">
        <v>62</v>
      </c>
      <c r="C74" s="25" t="s">
        <v>11</v>
      </c>
      <c r="D74" s="56">
        <v>30</v>
      </c>
      <c r="E74" s="10"/>
      <c r="F74" s="11">
        <f t="shared" si="7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47" s="4" customFormat="1" ht="21" customHeight="1" x14ac:dyDescent="0.2">
      <c r="A75" s="12">
        <v>64</v>
      </c>
      <c r="B75" s="50" t="s">
        <v>63</v>
      </c>
      <c r="C75" s="25" t="s">
        <v>93</v>
      </c>
      <c r="D75" s="56">
        <v>50</v>
      </c>
      <c r="E75" s="10"/>
      <c r="F75" s="11">
        <f t="shared" si="7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</row>
    <row r="76" spans="1:47" s="4" customFormat="1" ht="21" customHeight="1" x14ac:dyDescent="0.2">
      <c r="A76" s="12">
        <v>65</v>
      </c>
      <c r="B76" s="57" t="s">
        <v>94</v>
      </c>
      <c r="C76" s="25" t="s">
        <v>95</v>
      </c>
      <c r="D76" s="56">
        <v>235</v>
      </c>
      <c r="E76" s="10"/>
      <c r="F76" s="11">
        <f t="shared" si="7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</row>
    <row r="77" spans="1:47" s="4" customFormat="1" ht="10.5" customHeight="1" x14ac:dyDescent="0.2">
      <c r="A77" s="12">
        <v>66</v>
      </c>
      <c r="B77" s="51" t="s">
        <v>96</v>
      </c>
      <c r="C77" s="25" t="s">
        <v>95</v>
      </c>
      <c r="D77" s="56">
        <v>235</v>
      </c>
      <c r="E77" s="10"/>
      <c r="F77" s="11">
        <f t="shared" si="7"/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</row>
    <row r="78" spans="1:47" s="4" customFormat="1" ht="10.5" customHeight="1" x14ac:dyDescent="0.2">
      <c r="A78" s="12">
        <v>67</v>
      </c>
      <c r="B78" s="51" t="s">
        <v>97</v>
      </c>
      <c r="C78" s="25" t="s">
        <v>95</v>
      </c>
      <c r="D78" s="56">
        <v>10</v>
      </c>
      <c r="E78" s="10"/>
      <c r="F78" s="11">
        <f t="shared" si="7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</row>
    <row r="79" spans="1:47" s="4" customFormat="1" ht="31.5" customHeight="1" x14ac:dyDescent="0.2">
      <c r="A79" s="12">
        <v>68</v>
      </c>
      <c r="B79" s="51" t="s">
        <v>98</v>
      </c>
      <c r="C79" s="25" t="s">
        <v>95</v>
      </c>
      <c r="D79" s="56">
        <v>210</v>
      </c>
      <c r="E79" s="10"/>
      <c r="F79" s="11">
        <f t="shared" si="7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47" s="4" customFormat="1" ht="21" customHeight="1" x14ac:dyDescent="0.2">
      <c r="A80" s="12">
        <v>69</v>
      </c>
      <c r="B80" s="57" t="s">
        <v>99</v>
      </c>
      <c r="C80" s="25" t="s">
        <v>95</v>
      </c>
      <c r="D80" s="56">
        <v>185</v>
      </c>
      <c r="E80" s="10"/>
      <c r="F80" s="11">
        <f t="shared" si="7"/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</row>
    <row r="81" spans="1:47" s="4" customFormat="1" ht="10.5" customHeight="1" x14ac:dyDescent="0.2">
      <c r="A81" s="12">
        <v>70</v>
      </c>
      <c r="B81" s="51" t="s">
        <v>100</v>
      </c>
      <c r="C81" s="25" t="s">
        <v>95</v>
      </c>
      <c r="D81" s="56">
        <v>110</v>
      </c>
      <c r="E81" s="10"/>
      <c r="F81" s="11">
        <f t="shared" ref="F81:F82" si="8">SUM(D81*E81)</f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</row>
    <row r="82" spans="1:47" s="4" customFormat="1" ht="31.5" customHeight="1" x14ac:dyDescent="0.2">
      <c r="A82" s="12">
        <v>71</v>
      </c>
      <c r="B82" s="19" t="s">
        <v>101</v>
      </c>
      <c r="C82" s="52" t="s">
        <v>45</v>
      </c>
      <c r="D82" s="56">
        <v>684</v>
      </c>
      <c r="E82" s="10"/>
      <c r="F82" s="11">
        <f t="shared" si="8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</row>
    <row r="83" spans="1:47" s="4" customFormat="1" ht="21.6" customHeight="1" x14ac:dyDescent="0.2">
      <c r="A83" s="12">
        <v>72</v>
      </c>
      <c r="B83" s="19" t="s">
        <v>16</v>
      </c>
      <c r="C83" s="43" t="s">
        <v>17</v>
      </c>
      <c r="D83" s="22">
        <v>1</v>
      </c>
      <c r="E83" s="10"/>
      <c r="F83" s="11">
        <f t="shared" si="5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</row>
    <row r="84" spans="1:47" s="4" customFormat="1" ht="21.6" customHeight="1" x14ac:dyDescent="0.2">
      <c r="A84" s="12">
        <v>73</v>
      </c>
      <c r="B84" s="20" t="s">
        <v>36</v>
      </c>
      <c r="C84" s="21" t="s">
        <v>17</v>
      </c>
      <c r="D84" s="22">
        <v>1</v>
      </c>
      <c r="E84" s="10"/>
      <c r="F84" s="11">
        <f t="shared" si="5"/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</row>
    <row r="85" spans="1:47" s="4" customFormat="1" ht="10.9" customHeight="1" x14ac:dyDescent="0.2">
      <c r="A85" s="12">
        <v>74</v>
      </c>
      <c r="B85" s="20" t="s">
        <v>56</v>
      </c>
      <c r="C85" s="21" t="s">
        <v>17</v>
      </c>
      <c r="D85" s="22">
        <v>1</v>
      </c>
      <c r="E85" s="10"/>
      <c r="F85" s="11">
        <f t="shared" si="5"/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</row>
    <row r="86" spans="1:47" s="24" customFormat="1" ht="12.6" customHeight="1" x14ac:dyDescent="0.2">
      <c r="A86" s="85" t="s">
        <v>13</v>
      </c>
      <c r="B86" s="86"/>
      <c r="C86" s="86"/>
      <c r="D86" s="86"/>
      <c r="E86" s="86"/>
      <c r="F86" s="87"/>
      <c r="G86" s="23"/>
      <c r="H86" s="23"/>
    </row>
    <row r="87" spans="1:47" s="24" customFormat="1" ht="10.9" customHeight="1" x14ac:dyDescent="0.2">
      <c r="A87" s="12">
        <v>75</v>
      </c>
      <c r="B87" s="19" t="s">
        <v>18</v>
      </c>
      <c r="C87" s="25" t="s">
        <v>14</v>
      </c>
      <c r="D87" s="26">
        <v>2</v>
      </c>
      <c r="E87" s="27"/>
      <c r="F87" s="11">
        <f t="shared" ref="F87:F88" si="9">SUM(D87*E87)</f>
        <v>0</v>
      </c>
      <c r="G87" s="23"/>
      <c r="H87" s="23"/>
    </row>
    <row r="88" spans="1:47" s="24" customFormat="1" ht="10.9" customHeight="1" x14ac:dyDescent="0.2">
      <c r="A88" s="12">
        <v>76</v>
      </c>
      <c r="B88" s="19" t="s">
        <v>19</v>
      </c>
      <c r="C88" s="25" t="s">
        <v>15</v>
      </c>
      <c r="D88" s="42">
        <v>0.37</v>
      </c>
      <c r="E88" s="27"/>
      <c r="F88" s="11">
        <f t="shared" si="9"/>
        <v>0</v>
      </c>
      <c r="G88" s="23"/>
    </row>
    <row r="89" spans="1:47" s="4" customFormat="1" ht="12.6" customHeight="1" thickBot="1" x14ac:dyDescent="0.25">
      <c r="A89" s="88" t="s">
        <v>55</v>
      </c>
      <c r="B89" s="89"/>
      <c r="C89" s="89"/>
      <c r="D89" s="89"/>
      <c r="E89" s="90"/>
      <c r="F89" s="44">
        <f>SUM(F48:F88)</f>
        <v>0</v>
      </c>
      <c r="G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</row>
    <row r="90" spans="1:47" s="4" customFormat="1" ht="12.6" customHeight="1" x14ac:dyDescent="0.2">
      <c r="A90" s="82" t="s">
        <v>57</v>
      </c>
      <c r="B90" s="83"/>
      <c r="C90" s="83"/>
      <c r="D90" s="83"/>
      <c r="E90" s="83"/>
      <c r="F90" s="84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</row>
    <row r="91" spans="1:47" s="4" customFormat="1" ht="10.9" customHeight="1" x14ac:dyDescent="0.2">
      <c r="A91" s="12">
        <v>77</v>
      </c>
      <c r="B91" s="48" t="s">
        <v>122</v>
      </c>
      <c r="C91" s="25" t="s">
        <v>11</v>
      </c>
      <c r="D91" s="56">
        <v>408</v>
      </c>
      <c r="E91" s="10"/>
      <c r="F91" s="11">
        <f t="shared" ref="F91:F126" si="10">SUM(D91*E91)</f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</row>
    <row r="92" spans="1:47" s="4" customFormat="1" ht="21" customHeight="1" x14ac:dyDescent="0.2">
      <c r="A92" s="12">
        <v>78</v>
      </c>
      <c r="B92" s="48" t="s">
        <v>104</v>
      </c>
      <c r="C92" s="25" t="s">
        <v>93</v>
      </c>
      <c r="D92" s="22">
        <v>1063.48</v>
      </c>
      <c r="E92" s="10"/>
      <c r="F92" s="11">
        <f t="shared" si="10"/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</row>
    <row r="93" spans="1:47" s="4" customFormat="1" ht="21" customHeight="1" x14ac:dyDescent="0.2">
      <c r="A93" s="12">
        <v>79</v>
      </c>
      <c r="B93" s="48" t="s">
        <v>105</v>
      </c>
      <c r="C93" s="25" t="s">
        <v>93</v>
      </c>
      <c r="D93" s="54">
        <v>106.34800000000001</v>
      </c>
      <c r="E93" s="10"/>
      <c r="F93" s="11">
        <f t="shared" si="10"/>
        <v>0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</row>
    <row r="94" spans="1:47" s="4" customFormat="1" ht="21" customHeight="1" x14ac:dyDescent="0.2">
      <c r="A94" s="12">
        <v>80</v>
      </c>
      <c r="B94" s="19" t="s">
        <v>80</v>
      </c>
      <c r="C94" s="25" t="s">
        <v>10</v>
      </c>
      <c r="D94" s="56">
        <v>2</v>
      </c>
      <c r="E94" s="10"/>
      <c r="F94" s="11">
        <f t="shared" si="10"/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</row>
    <row r="95" spans="1:47" s="4" customFormat="1" ht="10.9" customHeight="1" x14ac:dyDescent="0.2">
      <c r="A95" s="12">
        <v>81</v>
      </c>
      <c r="B95" s="19" t="s">
        <v>29</v>
      </c>
      <c r="C95" s="25" t="s">
        <v>10</v>
      </c>
      <c r="D95" s="56">
        <v>2</v>
      </c>
      <c r="E95" s="10"/>
      <c r="F95" s="11">
        <f t="shared" si="10"/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</row>
    <row r="96" spans="1:47" s="4" customFormat="1" ht="21" customHeight="1" x14ac:dyDescent="0.2">
      <c r="A96" s="12">
        <v>82</v>
      </c>
      <c r="B96" s="45" t="s">
        <v>107</v>
      </c>
      <c r="C96" s="25" t="s">
        <v>11</v>
      </c>
      <c r="D96" s="56">
        <v>10</v>
      </c>
      <c r="E96" s="10"/>
      <c r="F96" s="11">
        <f t="shared" si="10"/>
        <v>0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</row>
    <row r="97" spans="1:47" s="4" customFormat="1" ht="21" customHeight="1" x14ac:dyDescent="0.2">
      <c r="A97" s="12">
        <v>83</v>
      </c>
      <c r="B97" s="45" t="s">
        <v>123</v>
      </c>
      <c r="C97" s="25" t="s">
        <v>11</v>
      </c>
      <c r="D97" s="56">
        <v>10</v>
      </c>
      <c r="E97" s="10"/>
      <c r="F97" s="11">
        <f t="shared" si="10"/>
        <v>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</row>
    <row r="98" spans="1:47" s="4" customFormat="1" ht="10.5" customHeight="1" x14ac:dyDescent="0.2">
      <c r="A98" s="12">
        <v>84</v>
      </c>
      <c r="B98" s="74" t="s">
        <v>109</v>
      </c>
      <c r="C98" s="25" t="s">
        <v>30</v>
      </c>
      <c r="D98" s="56">
        <v>1</v>
      </c>
      <c r="E98" s="10"/>
      <c r="F98" s="11">
        <f t="shared" si="10"/>
        <v>0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</row>
    <row r="99" spans="1:47" s="4" customFormat="1" ht="10.5" customHeight="1" x14ac:dyDescent="0.2">
      <c r="A99" s="12">
        <v>85</v>
      </c>
      <c r="B99" s="74" t="s">
        <v>124</v>
      </c>
      <c r="C99" s="25" t="s">
        <v>30</v>
      </c>
      <c r="D99" s="56">
        <v>1</v>
      </c>
      <c r="E99" s="10"/>
      <c r="F99" s="11">
        <f t="shared" si="10"/>
        <v>0</v>
      </c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</row>
    <row r="100" spans="1:47" s="4" customFormat="1" ht="21.6" customHeight="1" x14ac:dyDescent="0.2">
      <c r="A100" s="12">
        <v>86</v>
      </c>
      <c r="B100" s="19" t="s">
        <v>112</v>
      </c>
      <c r="C100" s="25" t="s">
        <v>11</v>
      </c>
      <c r="D100" s="54">
        <v>172</v>
      </c>
      <c r="E100" s="10"/>
      <c r="F100" s="11">
        <f t="shared" si="10"/>
        <v>0</v>
      </c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</row>
    <row r="101" spans="1:47" s="4" customFormat="1" ht="10.5" customHeight="1" x14ac:dyDescent="0.2">
      <c r="A101" s="12">
        <v>87</v>
      </c>
      <c r="B101" s="19" t="s">
        <v>31</v>
      </c>
      <c r="C101" s="25" t="s">
        <v>10</v>
      </c>
      <c r="D101" s="56">
        <v>2</v>
      </c>
      <c r="E101" s="10"/>
      <c r="F101" s="11">
        <f t="shared" si="10"/>
        <v>0</v>
      </c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</row>
    <row r="102" spans="1:47" s="4" customFormat="1" ht="10.5" customHeight="1" x14ac:dyDescent="0.2">
      <c r="A102" s="12">
        <v>88</v>
      </c>
      <c r="B102" s="75" t="s">
        <v>113</v>
      </c>
      <c r="C102" s="25" t="s">
        <v>93</v>
      </c>
      <c r="D102" s="54">
        <v>52</v>
      </c>
      <c r="E102" s="10"/>
      <c r="F102" s="11">
        <f t="shared" si="10"/>
        <v>0</v>
      </c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</row>
    <row r="103" spans="1:47" s="4" customFormat="1" ht="10.5" customHeight="1" x14ac:dyDescent="0.2">
      <c r="A103" s="12">
        <v>89</v>
      </c>
      <c r="B103" s="75" t="s">
        <v>114</v>
      </c>
      <c r="C103" s="25" t="s">
        <v>95</v>
      </c>
      <c r="D103" s="22">
        <v>1118</v>
      </c>
      <c r="E103" s="10"/>
      <c r="F103" s="11">
        <f t="shared" si="10"/>
        <v>0</v>
      </c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</row>
    <row r="104" spans="1:47" s="4" customFormat="1" ht="21" customHeight="1" x14ac:dyDescent="0.2">
      <c r="A104" s="12">
        <v>90</v>
      </c>
      <c r="B104" s="75" t="s">
        <v>125</v>
      </c>
      <c r="C104" s="25" t="s">
        <v>93</v>
      </c>
      <c r="D104" s="54">
        <v>104.90600000000001</v>
      </c>
      <c r="E104" s="10"/>
      <c r="F104" s="11">
        <f t="shared" si="10"/>
        <v>0</v>
      </c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</row>
    <row r="105" spans="1:47" s="4" customFormat="1" ht="21.6" customHeight="1" x14ac:dyDescent="0.2">
      <c r="A105" s="12">
        <v>91</v>
      </c>
      <c r="B105" s="30" t="s">
        <v>115</v>
      </c>
      <c r="C105" s="25" t="s">
        <v>95</v>
      </c>
      <c r="D105" s="54">
        <v>860</v>
      </c>
      <c r="E105" s="10"/>
      <c r="F105" s="11">
        <f t="shared" si="10"/>
        <v>0</v>
      </c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</row>
    <row r="106" spans="1:47" s="4" customFormat="1" ht="21.6" customHeight="1" x14ac:dyDescent="0.2">
      <c r="A106" s="12">
        <v>92</v>
      </c>
      <c r="B106" s="30" t="s">
        <v>116</v>
      </c>
      <c r="C106" s="25" t="s">
        <v>93</v>
      </c>
      <c r="D106" s="54">
        <v>287</v>
      </c>
      <c r="E106" s="10"/>
      <c r="F106" s="11">
        <f t="shared" si="10"/>
        <v>0</v>
      </c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</row>
    <row r="107" spans="1:47" s="4" customFormat="1" ht="21" customHeight="1" x14ac:dyDescent="0.2">
      <c r="A107" s="12">
        <v>93</v>
      </c>
      <c r="B107" s="18" t="s">
        <v>35</v>
      </c>
      <c r="C107" s="25" t="s">
        <v>93</v>
      </c>
      <c r="D107" s="54">
        <v>81</v>
      </c>
      <c r="E107" s="10"/>
      <c r="F107" s="11">
        <f t="shared" si="10"/>
        <v>0</v>
      </c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</row>
    <row r="108" spans="1:47" s="4" customFormat="1" ht="21" customHeight="1" x14ac:dyDescent="0.2">
      <c r="A108" s="12">
        <v>94</v>
      </c>
      <c r="B108" s="32" t="s">
        <v>119</v>
      </c>
      <c r="C108" s="25" t="s">
        <v>10</v>
      </c>
      <c r="D108" s="56">
        <v>1</v>
      </c>
      <c r="E108" s="10"/>
      <c r="F108" s="11">
        <f t="shared" si="10"/>
        <v>0</v>
      </c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</row>
    <row r="109" spans="1:47" s="4" customFormat="1" ht="21.6" customHeight="1" x14ac:dyDescent="0.2">
      <c r="A109" s="12">
        <v>95</v>
      </c>
      <c r="B109" s="51" t="s">
        <v>126</v>
      </c>
      <c r="C109" s="25" t="s">
        <v>93</v>
      </c>
      <c r="D109" s="54">
        <v>166</v>
      </c>
      <c r="E109" s="10"/>
      <c r="F109" s="11">
        <f t="shared" si="10"/>
        <v>0</v>
      </c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</row>
    <row r="110" spans="1:47" s="4" customFormat="1" ht="21" customHeight="1" x14ac:dyDescent="0.2">
      <c r="A110" s="12">
        <v>96</v>
      </c>
      <c r="B110" s="35" t="s">
        <v>64</v>
      </c>
      <c r="C110" s="25" t="s">
        <v>95</v>
      </c>
      <c r="D110" s="56">
        <v>340</v>
      </c>
      <c r="E110" s="10"/>
      <c r="F110" s="11">
        <f t="shared" si="10"/>
        <v>0</v>
      </c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</row>
    <row r="111" spans="1:47" s="4" customFormat="1" ht="21" customHeight="1" x14ac:dyDescent="0.2">
      <c r="A111" s="12">
        <v>97</v>
      </c>
      <c r="B111" s="51" t="s">
        <v>120</v>
      </c>
      <c r="C111" s="25" t="s">
        <v>93</v>
      </c>
      <c r="D111" s="54">
        <v>95</v>
      </c>
      <c r="E111" s="10"/>
      <c r="F111" s="11">
        <f t="shared" si="10"/>
        <v>0</v>
      </c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</row>
    <row r="112" spans="1:47" s="4" customFormat="1" ht="21.6" customHeight="1" x14ac:dyDescent="0.2">
      <c r="A112" s="12">
        <v>98</v>
      </c>
      <c r="B112" s="51" t="s">
        <v>47</v>
      </c>
      <c r="C112" s="25" t="s">
        <v>93</v>
      </c>
      <c r="D112" s="56">
        <v>28</v>
      </c>
      <c r="E112" s="10"/>
      <c r="F112" s="11">
        <f t="shared" si="10"/>
        <v>0</v>
      </c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</row>
    <row r="113" spans="1:47" s="4" customFormat="1" ht="21" customHeight="1" x14ac:dyDescent="0.2">
      <c r="A113" s="12">
        <v>99</v>
      </c>
      <c r="B113" s="34" t="s">
        <v>66</v>
      </c>
      <c r="C113" s="53" t="s">
        <v>10</v>
      </c>
      <c r="D113" s="54">
        <v>1</v>
      </c>
      <c r="E113" s="10"/>
      <c r="F113" s="11">
        <f t="shared" ref="F113:F121" si="11">SUM(D113*E113)</f>
        <v>0</v>
      </c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</row>
    <row r="114" spans="1:47" s="4" customFormat="1" ht="10.5" customHeight="1" x14ac:dyDescent="0.2">
      <c r="A114" s="12">
        <v>100</v>
      </c>
      <c r="B114" s="51" t="s">
        <v>102</v>
      </c>
      <c r="C114" s="25" t="s">
        <v>10</v>
      </c>
      <c r="D114" s="56">
        <v>1</v>
      </c>
      <c r="E114" s="10"/>
      <c r="F114" s="11">
        <f t="shared" si="11"/>
        <v>0</v>
      </c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</row>
    <row r="115" spans="1:47" s="4" customFormat="1" ht="10.5" customHeight="1" x14ac:dyDescent="0.2">
      <c r="A115" s="12">
        <v>101</v>
      </c>
      <c r="B115" s="51" t="s">
        <v>103</v>
      </c>
      <c r="C115" s="25" t="s">
        <v>95</v>
      </c>
      <c r="D115" s="56">
        <v>10</v>
      </c>
      <c r="E115" s="10"/>
      <c r="F115" s="11">
        <f t="shared" si="11"/>
        <v>0</v>
      </c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</row>
    <row r="116" spans="1:47" s="4" customFormat="1" ht="21" customHeight="1" x14ac:dyDescent="0.2">
      <c r="A116" s="12">
        <v>102</v>
      </c>
      <c r="B116" s="55" t="s">
        <v>61</v>
      </c>
      <c r="C116" s="25" t="s">
        <v>93</v>
      </c>
      <c r="D116" s="56">
        <v>245</v>
      </c>
      <c r="E116" s="10"/>
      <c r="F116" s="11">
        <f t="shared" si="11"/>
        <v>0</v>
      </c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</row>
    <row r="117" spans="1:47" s="4" customFormat="1" ht="21" customHeight="1" x14ac:dyDescent="0.2">
      <c r="A117" s="12">
        <v>103</v>
      </c>
      <c r="B117" s="50" t="s">
        <v>63</v>
      </c>
      <c r="C117" s="25" t="s">
        <v>93</v>
      </c>
      <c r="D117" s="56">
        <v>60</v>
      </c>
      <c r="E117" s="10"/>
      <c r="F117" s="11">
        <f t="shared" si="11"/>
        <v>0</v>
      </c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</row>
    <row r="118" spans="1:47" s="4" customFormat="1" ht="21" customHeight="1" x14ac:dyDescent="0.2">
      <c r="A118" s="12">
        <v>104</v>
      </c>
      <c r="B118" s="57" t="s">
        <v>94</v>
      </c>
      <c r="C118" s="25" t="s">
        <v>95</v>
      </c>
      <c r="D118" s="56">
        <v>250</v>
      </c>
      <c r="E118" s="10"/>
      <c r="F118" s="11">
        <f t="shared" si="11"/>
        <v>0</v>
      </c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</row>
    <row r="119" spans="1:47" s="4" customFormat="1" ht="10.5" customHeight="1" x14ac:dyDescent="0.2">
      <c r="A119" s="12">
        <v>105</v>
      </c>
      <c r="B119" s="51" t="s">
        <v>96</v>
      </c>
      <c r="C119" s="25" t="s">
        <v>95</v>
      </c>
      <c r="D119" s="56">
        <v>250</v>
      </c>
      <c r="E119" s="10"/>
      <c r="F119" s="11">
        <f t="shared" si="11"/>
        <v>0</v>
      </c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</row>
    <row r="120" spans="1:47" s="4" customFormat="1" ht="10.5" customHeight="1" x14ac:dyDescent="0.2">
      <c r="A120" s="12">
        <v>106</v>
      </c>
      <c r="B120" s="51" t="s">
        <v>97</v>
      </c>
      <c r="C120" s="25" t="s">
        <v>95</v>
      </c>
      <c r="D120" s="56">
        <v>135</v>
      </c>
      <c r="E120" s="10"/>
      <c r="F120" s="11">
        <f t="shared" si="11"/>
        <v>0</v>
      </c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</row>
    <row r="121" spans="1:47" s="4" customFormat="1" ht="31.5" customHeight="1" x14ac:dyDescent="0.2">
      <c r="A121" s="12">
        <v>107</v>
      </c>
      <c r="B121" s="51" t="s">
        <v>98</v>
      </c>
      <c r="C121" s="25" t="s">
        <v>95</v>
      </c>
      <c r="D121" s="56">
        <v>225</v>
      </c>
      <c r="E121" s="10"/>
      <c r="F121" s="11">
        <f t="shared" si="11"/>
        <v>0</v>
      </c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</row>
    <row r="122" spans="1:47" s="4" customFormat="1" ht="21" customHeight="1" x14ac:dyDescent="0.2">
      <c r="A122" s="12">
        <v>108</v>
      </c>
      <c r="B122" s="57" t="s">
        <v>99</v>
      </c>
      <c r="C122" s="25" t="s">
        <v>95</v>
      </c>
      <c r="D122" s="56">
        <v>200</v>
      </c>
      <c r="E122" s="10"/>
      <c r="F122" s="11">
        <f t="shared" ref="F122:F123" si="12">SUM(D122*E122)</f>
        <v>0</v>
      </c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</row>
    <row r="123" spans="1:47" s="4" customFormat="1" ht="10.5" customHeight="1" x14ac:dyDescent="0.2">
      <c r="A123" s="12">
        <v>109</v>
      </c>
      <c r="B123" s="51" t="s">
        <v>100</v>
      </c>
      <c r="C123" s="25" t="s">
        <v>95</v>
      </c>
      <c r="D123" s="56">
        <v>220</v>
      </c>
      <c r="E123" s="10"/>
      <c r="F123" s="11">
        <f t="shared" si="12"/>
        <v>0</v>
      </c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</row>
    <row r="124" spans="1:47" s="4" customFormat="1" ht="21.6" customHeight="1" x14ac:dyDescent="0.2">
      <c r="A124" s="12">
        <v>110</v>
      </c>
      <c r="B124" s="19" t="s">
        <v>16</v>
      </c>
      <c r="C124" s="43" t="s">
        <v>17</v>
      </c>
      <c r="D124" s="22">
        <v>1</v>
      </c>
      <c r="E124" s="10"/>
      <c r="F124" s="11">
        <f t="shared" si="10"/>
        <v>0</v>
      </c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</row>
    <row r="125" spans="1:47" s="4" customFormat="1" ht="21.6" customHeight="1" x14ac:dyDescent="0.2">
      <c r="A125" s="12">
        <v>111</v>
      </c>
      <c r="B125" s="20" t="s">
        <v>60</v>
      </c>
      <c r="C125" s="21" t="s">
        <v>17</v>
      </c>
      <c r="D125" s="22">
        <v>1</v>
      </c>
      <c r="E125" s="10"/>
      <c r="F125" s="11">
        <f t="shared" si="10"/>
        <v>0</v>
      </c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</row>
    <row r="126" spans="1:47" s="4" customFormat="1" ht="10.9" customHeight="1" x14ac:dyDescent="0.2">
      <c r="A126" s="12">
        <v>112</v>
      </c>
      <c r="B126" s="20" t="s">
        <v>59</v>
      </c>
      <c r="C126" s="21" t="s">
        <v>17</v>
      </c>
      <c r="D126" s="22">
        <v>1</v>
      </c>
      <c r="E126" s="10"/>
      <c r="F126" s="11">
        <f t="shared" si="10"/>
        <v>0</v>
      </c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</row>
    <row r="127" spans="1:47" s="24" customFormat="1" ht="12.6" customHeight="1" x14ac:dyDescent="0.2">
      <c r="A127" s="85" t="s">
        <v>13</v>
      </c>
      <c r="B127" s="86"/>
      <c r="C127" s="86"/>
      <c r="D127" s="86"/>
      <c r="E127" s="86"/>
      <c r="F127" s="87"/>
      <c r="G127" s="23"/>
      <c r="H127" s="23"/>
    </row>
    <row r="128" spans="1:47" s="24" customFormat="1" ht="10.9" customHeight="1" x14ac:dyDescent="0.2">
      <c r="A128" s="12">
        <v>113</v>
      </c>
      <c r="B128" s="19" t="s">
        <v>18</v>
      </c>
      <c r="C128" s="25" t="s">
        <v>14</v>
      </c>
      <c r="D128" s="26">
        <v>1</v>
      </c>
      <c r="E128" s="27"/>
      <c r="F128" s="11">
        <f t="shared" ref="F128:F129" si="13">SUM(D128*E128)</f>
        <v>0</v>
      </c>
      <c r="G128" s="23"/>
      <c r="H128" s="23"/>
    </row>
    <row r="129" spans="1:195" s="24" customFormat="1" ht="10.9" customHeight="1" x14ac:dyDescent="0.2">
      <c r="A129" s="12">
        <v>114</v>
      </c>
      <c r="B129" s="19" t="s">
        <v>19</v>
      </c>
      <c r="C129" s="25" t="s">
        <v>15</v>
      </c>
      <c r="D129" s="42">
        <v>0.08</v>
      </c>
      <c r="E129" s="27"/>
      <c r="F129" s="11">
        <f t="shared" si="13"/>
        <v>0</v>
      </c>
      <c r="G129" s="23"/>
    </row>
    <row r="130" spans="1:195" s="4" customFormat="1" ht="12.6" customHeight="1" thickBot="1" x14ac:dyDescent="0.25">
      <c r="A130" s="88" t="s">
        <v>58</v>
      </c>
      <c r="B130" s="89"/>
      <c r="C130" s="89"/>
      <c r="D130" s="89"/>
      <c r="E130" s="90"/>
      <c r="F130" s="44">
        <f>SUM(F91:F129)</f>
        <v>0</v>
      </c>
      <c r="G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</row>
    <row r="131" spans="1:195" ht="24" customHeight="1" thickBot="1" x14ac:dyDescent="0.25">
      <c r="A131" s="8"/>
      <c r="C131" s="105" t="s">
        <v>1</v>
      </c>
      <c r="D131" s="106"/>
      <c r="E131" s="107">
        <f>F89+F46+F130</f>
        <v>0</v>
      </c>
      <c r="F131" s="108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  <c r="BU131" s="15"/>
      <c r="BV131" s="15"/>
      <c r="BW131" s="15"/>
      <c r="BX131" s="15"/>
      <c r="BY131" s="15"/>
      <c r="BZ131" s="15"/>
      <c r="CA131" s="15"/>
      <c r="CB131" s="15"/>
      <c r="CC131" s="15"/>
      <c r="CD131" s="15"/>
      <c r="CE131" s="15"/>
      <c r="CF131" s="15"/>
      <c r="CG131" s="15"/>
      <c r="CH131" s="15"/>
      <c r="CI131" s="15"/>
      <c r="CJ131" s="15"/>
      <c r="CK131" s="15"/>
      <c r="CL131" s="15"/>
      <c r="CM131" s="15"/>
      <c r="CN131" s="15"/>
      <c r="CO131" s="15"/>
      <c r="CP131" s="15"/>
      <c r="CQ131" s="15"/>
      <c r="CR131" s="15"/>
      <c r="CS131" s="15"/>
      <c r="CT131" s="15"/>
      <c r="CU131" s="15"/>
      <c r="CV131" s="15"/>
      <c r="CW131" s="15"/>
      <c r="CX131" s="15"/>
      <c r="CY131" s="15"/>
      <c r="CZ131" s="15"/>
      <c r="DA131" s="15"/>
      <c r="DB131" s="15"/>
      <c r="DC131" s="15"/>
      <c r="DD131" s="15"/>
      <c r="DE131" s="15"/>
      <c r="DF131" s="15"/>
      <c r="DG131" s="15"/>
      <c r="DH131" s="15"/>
      <c r="DI131" s="15"/>
      <c r="DJ131" s="15"/>
      <c r="DK131" s="15"/>
      <c r="DL131" s="15"/>
      <c r="DM131" s="15"/>
      <c r="DN131" s="15"/>
      <c r="DO131" s="15"/>
      <c r="DP131" s="15"/>
      <c r="DQ131" s="15"/>
      <c r="DR131" s="15"/>
      <c r="DS131" s="15"/>
      <c r="DT131" s="15"/>
      <c r="DU131" s="15"/>
      <c r="DV131" s="15"/>
      <c r="DW131" s="15"/>
      <c r="DX131" s="15"/>
      <c r="DY131" s="15"/>
      <c r="DZ131" s="15"/>
      <c r="EA131" s="15"/>
      <c r="EB131" s="15"/>
      <c r="EC131" s="15"/>
      <c r="ED131" s="15"/>
      <c r="EE131" s="15"/>
      <c r="EF131" s="15"/>
      <c r="EG131" s="15"/>
      <c r="EH131" s="15"/>
      <c r="EI131" s="15"/>
      <c r="EJ131" s="15"/>
      <c r="EK131" s="15"/>
      <c r="EL131" s="15"/>
      <c r="EM131" s="15"/>
      <c r="EN131" s="15"/>
      <c r="EO131" s="15"/>
      <c r="EP131" s="15"/>
      <c r="EQ131" s="15"/>
      <c r="ER131" s="15"/>
      <c r="ES131" s="15"/>
      <c r="ET131" s="15"/>
      <c r="EU131" s="15"/>
      <c r="EV131" s="15"/>
      <c r="EW131" s="15"/>
      <c r="EX131" s="15"/>
      <c r="EY131" s="15"/>
      <c r="EZ131" s="15"/>
      <c r="FA131" s="15"/>
      <c r="FB131" s="15"/>
      <c r="FC131" s="15"/>
      <c r="FD131" s="15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  <c r="FO131" s="15"/>
      <c r="FP131" s="15"/>
      <c r="FQ131" s="15"/>
      <c r="FR131" s="15"/>
      <c r="FS131" s="15"/>
      <c r="FT131" s="15"/>
      <c r="FU131" s="15"/>
      <c r="FV131" s="15"/>
      <c r="FW131" s="15"/>
      <c r="FX131" s="15"/>
      <c r="FY131" s="15"/>
      <c r="FZ131" s="15"/>
      <c r="GA131" s="15"/>
      <c r="GB131" s="15"/>
      <c r="GC131" s="15"/>
      <c r="GD131" s="15"/>
      <c r="GE131" s="15"/>
      <c r="GF131" s="15"/>
      <c r="GG131" s="15"/>
      <c r="GH131" s="15"/>
      <c r="GI131" s="15"/>
      <c r="GJ131" s="15"/>
      <c r="GK131" s="15"/>
      <c r="GL131" s="15"/>
      <c r="GM131" s="15"/>
    </row>
    <row r="132" spans="1:195" s="15" customFormat="1" ht="12.75" customHeight="1" x14ac:dyDescent="0.2">
      <c r="A132" s="109" t="s">
        <v>7</v>
      </c>
      <c r="B132" s="109"/>
      <c r="C132" s="109"/>
      <c r="D132" s="109"/>
      <c r="E132" s="109"/>
      <c r="F132" s="109"/>
    </row>
    <row r="133" spans="1:195" s="15" customFormat="1" ht="12.75" customHeight="1" x14ac:dyDescent="0.2">
      <c r="A133" s="109" t="s">
        <v>20</v>
      </c>
      <c r="B133" s="109"/>
      <c r="C133" s="109"/>
      <c r="D133" s="109"/>
      <c r="E133" s="109"/>
      <c r="F133" s="109"/>
    </row>
    <row r="134" spans="1:195" s="15" customFormat="1" ht="12.75" customHeight="1" x14ac:dyDescent="0.2">
      <c r="A134" s="109" t="s">
        <v>8</v>
      </c>
      <c r="B134" s="109"/>
      <c r="C134" s="109"/>
      <c r="D134" s="109"/>
      <c r="E134" s="109"/>
      <c r="F134" s="109"/>
    </row>
    <row r="135" spans="1:195" s="15" customFormat="1" ht="12.75" customHeight="1" x14ac:dyDescent="0.2">
      <c r="A135" s="3"/>
      <c r="B135" s="109" t="s">
        <v>9</v>
      </c>
      <c r="C135" s="109"/>
      <c r="D135" s="109"/>
      <c r="E135" s="109"/>
      <c r="F135" s="109"/>
    </row>
    <row r="136" spans="1:195" s="15" customFormat="1" ht="12.75" customHeight="1" x14ac:dyDescent="0.2">
      <c r="A136" s="109" t="s">
        <v>21</v>
      </c>
      <c r="B136" s="109"/>
      <c r="C136" s="109"/>
      <c r="D136" s="109"/>
      <c r="E136" s="109"/>
      <c r="F136" s="109"/>
    </row>
    <row r="137" spans="1:195" s="15" customFormat="1" ht="12.75" customHeight="1" x14ac:dyDescent="0.2">
      <c r="A137" s="109" t="s">
        <v>22</v>
      </c>
      <c r="B137" s="109"/>
      <c r="C137" s="109"/>
      <c r="D137" s="109"/>
      <c r="E137" s="109"/>
      <c r="F137" s="109"/>
    </row>
    <row r="138" spans="1:195" s="15" customFormat="1" ht="12.75" customHeight="1" x14ac:dyDescent="0.2">
      <c r="A138" s="109" t="s">
        <v>32</v>
      </c>
      <c r="B138" s="109"/>
      <c r="C138" s="109"/>
      <c r="D138" s="109"/>
      <c r="E138" s="109"/>
      <c r="F138" s="109"/>
    </row>
    <row r="139" spans="1:195" s="15" customFormat="1" ht="12.75" customHeight="1" x14ac:dyDescent="0.2">
      <c r="A139" s="3"/>
      <c r="B139" s="109" t="s">
        <v>33</v>
      </c>
      <c r="C139" s="109"/>
      <c r="D139" s="109"/>
      <c r="E139" s="109"/>
      <c r="F139" s="109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2"/>
      <c r="DH139" s="2"/>
      <c r="DI139" s="2"/>
      <c r="DJ139" s="2"/>
      <c r="DK139" s="2"/>
      <c r="DL139" s="2"/>
      <c r="DM139" s="2"/>
      <c r="DN139" s="2"/>
      <c r="DO139" s="2"/>
      <c r="DP139" s="2"/>
      <c r="DQ139" s="2"/>
      <c r="DR139" s="2"/>
      <c r="DS139" s="2"/>
      <c r="DT139" s="2"/>
      <c r="DU139" s="2"/>
      <c r="DV139" s="2"/>
      <c r="DW139" s="2"/>
      <c r="DX139" s="2"/>
      <c r="DY139" s="2"/>
      <c r="DZ139" s="2"/>
      <c r="EA139" s="2"/>
      <c r="EB139" s="2"/>
      <c r="EC139" s="2"/>
      <c r="ED139" s="2"/>
      <c r="EE139" s="2"/>
      <c r="EF139" s="2"/>
      <c r="EG139" s="2"/>
      <c r="EH139" s="2"/>
      <c r="EI139" s="2"/>
      <c r="EJ139" s="2"/>
      <c r="EK139" s="2"/>
      <c r="EL139" s="2"/>
      <c r="EM139" s="2"/>
      <c r="EN139" s="2"/>
      <c r="EO139" s="2"/>
      <c r="EP139" s="2"/>
      <c r="EQ139" s="2"/>
      <c r="ER139" s="2"/>
      <c r="ES139" s="2"/>
      <c r="ET139" s="2"/>
      <c r="EU139" s="2"/>
      <c r="EV139" s="2"/>
      <c r="EW139" s="2"/>
      <c r="EX139" s="2"/>
      <c r="EY139" s="2"/>
      <c r="EZ139" s="2"/>
      <c r="FA139" s="2"/>
      <c r="FB139" s="2"/>
      <c r="FC139" s="2"/>
      <c r="FD139" s="2"/>
      <c r="FE139" s="2"/>
      <c r="FF139" s="2"/>
      <c r="FG139" s="2"/>
      <c r="FH139" s="2"/>
      <c r="FI139" s="2"/>
      <c r="FJ139" s="2"/>
      <c r="FK139" s="2"/>
      <c r="FL139" s="2"/>
      <c r="FM139" s="2"/>
      <c r="FN139" s="2"/>
      <c r="FO139" s="2"/>
      <c r="FP139" s="2"/>
      <c r="FQ139" s="2"/>
      <c r="FR139" s="2"/>
      <c r="FS139" s="2"/>
      <c r="FT139" s="2"/>
      <c r="FU139" s="2"/>
      <c r="FV139" s="2"/>
      <c r="FW139" s="2"/>
      <c r="FX139" s="2"/>
      <c r="FY139" s="2"/>
      <c r="FZ139" s="2"/>
      <c r="GA139" s="2"/>
      <c r="GB139" s="2"/>
      <c r="GC139" s="2"/>
      <c r="GD139" s="2"/>
      <c r="GE139" s="2"/>
      <c r="GF139" s="2"/>
      <c r="GG139" s="2"/>
      <c r="GH139" s="2"/>
      <c r="GI139" s="2"/>
    </row>
    <row r="140" spans="1:195" s="15" customFormat="1" ht="12.75" customHeight="1" x14ac:dyDescent="0.2">
      <c r="A140" s="3"/>
      <c r="B140" s="28" t="s">
        <v>28</v>
      </c>
      <c r="C140" s="28"/>
      <c r="D140" s="28"/>
      <c r="E140" s="28"/>
      <c r="F140" s="28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  <c r="DM140" s="2"/>
      <c r="DN140" s="2"/>
      <c r="DO140" s="2"/>
      <c r="DP140" s="2"/>
      <c r="DQ140" s="2"/>
      <c r="DR140" s="2"/>
      <c r="DS140" s="2"/>
      <c r="DT140" s="2"/>
      <c r="DU140" s="2"/>
      <c r="DV140" s="2"/>
      <c r="DW140" s="2"/>
      <c r="DX140" s="2"/>
      <c r="DY140" s="2"/>
      <c r="DZ140" s="2"/>
      <c r="EA140" s="2"/>
      <c r="EB140" s="2"/>
      <c r="EC140" s="2"/>
      <c r="ED140" s="2"/>
      <c r="EE140" s="2"/>
      <c r="EF140" s="2"/>
      <c r="EG140" s="2"/>
      <c r="EH140" s="2"/>
      <c r="EI140" s="2"/>
      <c r="EJ140" s="2"/>
      <c r="EK140" s="2"/>
      <c r="EL140" s="2"/>
      <c r="EM140" s="2"/>
      <c r="EN140" s="2"/>
      <c r="EO140" s="2"/>
      <c r="EP140" s="2"/>
      <c r="EQ140" s="2"/>
      <c r="ER140" s="2"/>
      <c r="ES140" s="2"/>
      <c r="ET140" s="2"/>
      <c r="EU140" s="2"/>
      <c r="EV140" s="2"/>
      <c r="EW140" s="2"/>
      <c r="EX140" s="2"/>
      <c r="EY140" s="2"/>
      <c r="EZ140" s="2"/>
      <c r="FA140" s="2"/>
      <c r="FB140" s="2"/>
      <c r="FC140" s="2"/>
      <c r="FD140" s="2"/>
      <c r="FE140" s="2"/>
      <c r="FF140" s="2"/>
      <c r="FG140" s="2"/>
      <c r="FH140" s="2"/>
      <c r="FI140" s="2"/>
      <c r="FJ140" s="2"/>
      <c r="FK140" s="2"/>
      <c r="FL140" s="2"/>
      <c r="FM140" s="2"/>
      <c r="FN140" s="2"/>
      <c r="FO140" s="2"/>
      <c r="FP140" s="2"/>
      <c r="FQ140" s="2"/>
      <c r="FR140" s="2"/>
      <c r="FS140" s="2"/>
      <c r="FT140" s="2"/>
      <c r="FU140" s="2"/>
      <c r="FV140" s="2"/>
      <c r="FW140" s="2"/>
      <c r="FX140" s="2"/>
      <c r="FY140" s="2"/>
      <c r="FZ140" s="2"/>
      <c r="GA140" s="2"/>
      <c r="GB140" s="2"/>
      <c r="GC140" s="2"/>
      <c r="GD140" s="2"/>
      <c r="GE140" s="2"/>
      <c r="GF140" s="2"/>
      <c r="GG140" s="2"/>
      <c r="GH140" s="2"/>
      <c r="GI140" s="2"/>
    </row>
    <row r="141" spans="1:195" s="15" customFormat="1" x14ac:dyDescent="0.2">
      <c r="A141" s="109" t="s">
        <v>23</v>
      </c>
      <c r="B141" s="109"/>
      <c r="C141" s="109"/>
      <c r="D141" s="109"/>
      <c r="E141" s="109"/>
      <c r="F141" s="109"/>
    </row>
    <row r="142" spans="1:195" s="15" customFormat="1" x14ac:dyDescent="0.2">
      <c r="A142" s="3"/>
      <c r="B142" s="109" t="s">
        <v>24</v>
      </c>
      <c r="C142" s="109"/>
      <c r="D142" s="109"/>
      <c r="E142" s="109"/>
      <c r="F142" s="109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2"/>
      <c r="DH142" s="2"/>
      <c r="DI142" s="2"/>
      <c r="DJ142" s="2"/>
      <c r="DK142" s="2"/>
      <c r="DL142" s="2"/>
      <c r="DM142" s="2"/>
      <c r="DN142" s="2"/>
      <c r="DO142" s="2"/>
      <c r="DP142" s="2"/>
      <c r="DQ142" s="2"/>
      <c r="DR142" s="2"/>
      <c r="DS142" s="2"/>
      <c r="DT142" s="2"/>
      <c r="DU142" s="2"/>
      <c r="DV142" s="2"/>
      <c r="DW142" s="2"/>
      <c r="DX142" s="2"/>
      <c r="DY142" s="2"/>
      <c r="DZ142" s="2"/>
      <c r="EA142" s="2"/>
      <c r="EB142" s="2"/>
      <c r="EC142" s="2"/>
      <c r="ED142" s="2"/>
      <c r="EE142" s="2"/>
      <c r="EF142" s="2"/>
      <c r="EG142" s="2"/>
      <c r="EH142" s="2"/>
      <c r="EI142" s="2"/>
      <c r="EJ142" s="2"/>
      <c r="EK142" s="2"/>
      <c r="EL142" s="2"/>
      <c r="EM142" s="2"/>
      <c r="EN142" s="2"/>
      <c r="EO142" s="2"/>
      <c r="EP142" s="2"/>
      <c r="EQ142" s="2"/>
      <c r="ER142" s="2"/>
      <c r="ES142" s="2"/>
      <c r="ET142" s="2"/>
      <c r="EU142" s="2"/>
      <c r="EV142" s="2"/>
      <c r="EW142" s="2"/>
      <c r="EX142" s="2"/>
      <c r="EY142" s="2"/>
      <c r="EZ142" s="2"/>
      <c r="FA142" s="2"/>
      <c r="FB142" s="2"/>
      <c r="FC142" s="2"/>
      <c r="FD142" s="2"/>
      <c r="FE142" s="2"/>
      <c r="FF142" s="2"/>
      <c r="FG142" s="2"/>
      <c r="FH142" s="2"/>
      <c r="FI142" s="2"/>
      <c r="FJ142" s="2"/>
      <c r="FK142" s="2"/>
      <c r="FL142" s="2"/>
      <c r="FM142" s="2"/>
      <c r="FN142" s="2"/>
      <c r="FO142" s="2"/>
      <c r="FP142" s="2"/>
      <c r="FQ142" s="2"/>
      <c r="FR142" s="2"/>
      <c r="FS142" s="2"/>
      <c r="FT142" s="2"/>
      <c r="FU142" s="2"/>
      <c r="FV142" s="2"/>
      <c r="FW142" s="2"/>
      <c r="FX142" s="2"/>
      <c r="FY142" s="2"/>
      <c r="FZ142" s="2"/>
      <c r="GA142" s="2"/>
      <c r="GB142" s="2"/>
      <c r="GC142" s="2"/>
      <c r="GD142" s="2"/>
      <c r="GE142" s="2"/>
      <c r="GF142" s="2"/>
      <c r="GG142" s="2"/>
      <c r="GH142" s="2"/>
      <c r="GI142" s="2"/>
      <c r="GJ142" s="2"/>
      <c r="GK142" s="2"/>
      <c r="GL142" s="2"/>
      <c r="GM142" s="2"/>
    </row>
    <row r="143" spans="1:195" s="15" customFormat="1" x14ac:dyDescent="0.2">
      <c r="A143" s="3"/>
      <c r="B143" s="109" t="s">
        <v>25</v>
      </c>
      <c r="C143" s="109"/>
      <c r="D143" s="109"/>
      <c r="E143" s="109"/>
      <c r="F143" s="109"/>
    </row>
  </sheetData>
  <mergeCells count="29">
    <mergeCell ref="B142:F142"/>
    <mergeCell ref="B143:F143"/>
    <mergeCell ref="A137:F137"/>
    <mergeCell ref="A141:F141"/>
    <mergeCell ref="B139:F139"/>
    <mergeCell ref="A138:F138"/>
    <mergeCell ref="C131:D131"/>
    <mergeCell ref="E131:F131"/>
    <mergeCell ref="A136:F136"/>
    <mergeCell ref="A42:F42"/>
    <mergeCell ref="B135:F135"/>
    <mergeCell ref="A134:F134"/>
    <mergeCell ref="A133:F133"/>
    <mergeCell ref="A132:F132"/>
    <mergeCell ref="A90:F90"/>
    <mergeCell ref="A127:F127"/>
    <mergeCell ref="A130:E130"/>
    <mergeCell ref="A1:F1"/>
    <mergeCell ref="A5:A7"/>
    <mergeCell ref="B5:B7"/>
    <mergeCell ref="C5:C7"/>
    <mergeCell ref="D5:D6"/>
    <mergeCell ref="E5:E7"/>
    <mergeCell ref="F5:F7"/>
    <mergeCell ref="A8:F8"/>
    <mergeCell ref="A46:E46"/>
    <mergeCell ref="A47:F47"/>
    <mergeCell ref="A86:F86"/>
    <mergeCell ref="A89:E89"/>
  </mergeCells>
  <phoneticPr fontId="2" type="noConversion"/>
  <conditionalFormatting sqref="A42">
    <cfRule type="cellIs" dxfId="9" priority="85" stopIfTrue="1" operator="equal">
      <formula>0</formula>
    </cfRule>
  </conditionalFormatting>
  <conditionalFormatting sqref="A86">
    <cfRule type="cellIs" dxfId="8" priority="21" stopIfTrue="1" operator="equal">
      <formula>0</formula>
    </cfRule>
  </conditionalFormatting>
  <conditionalFormatting sqref="A127">
    <cfRule type="cellIs" dxfId="7" priority="14" stopIfTrue="1" operator="equal">
      <formula>0</formula>
    </cfRule>
  </conditionalFormatting>
  <conditionalFormatting sqref="B64">
    <cfRule type="cellIs" dxfId="6" priority="5" stopIfTrue="1" operator="equal">
      <formula>0</formula>
    </cfRule>
  </conditionalFormatting>
  <conditionalFormatting sqref="B67">
    <cfRule type="expression" dxfId="5" priority="4">
      <formula>CellHasFormula</formula>
    </cfRule>
  </conditionalFormatting>
  <conditionalFormatting sqref="B70">
    <cfRule type="expression" dxfId="4" priority="3">
      <formula>CellHasFormula</formula>
    </cfRule>
  </conditionalFormatting>
  <conditionalFormatting sqref="B75">
    <cfRule type="expression" dxfId="3" priority="7">
      <formula>CellHasFormula</formula>
    </cfRule>
  </conditionalFormatting>
  <conditionalFormatting sqref="B107">
    <cfRule type="cellIs" dxfId="2" priority="2" stopIfTrue="1" operator="equal">
      <formula>0</formula>
    </cfRule>
  </conditionalFormatting>
  <conditionalFormatting sqref="B111">
    <cfRule type="expression" dxfId="1" priority="1">
      <formula>CellHasFormula</formula>
    </cfRule>
  </conditionalFormatting>
  <conditionalFormatting sqref="B117">
    <cfRule type="expression" dxfId="0" priority="6">
      <formula>CellHasFormula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Urbe Kallais</cp:lastModifiedBy>
  <cp:lastPrinted>2021-12-02T07:42:39Z</cp:lastPrinted>
  <dcterms:created xsi:type="dcterms:W3CDTF">2011-04-14T10:56:35Z</dcterms:created>
  <dcterms:modified xsi:type="dcterms:W3CDTF">2026-01-02T07:56:57Z</dcterms:modified>
</cp:coreProperties>
</file>